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Extraction Temperature Optimization</t>
        </is>
      </c>
    </row>
    <row r="4">
      <c r="A4" s="3" t="inlineStr">
        <is>
          <t>1. INPUT PARAMETERS</t>
        </is>
      </c>
    </row>
    <row r="5">
      <c r="A5" t="inlineStr">
        <is>
          <t>Universal Gas Constant (R)</t>
        </is>
      </c>
      <c r="B5" s="4" t="n">
        <v>8.314</v>
      </c>
      <c r="C5" t="inlineStr">
        <is>
          <t>J/(mol·K)</t>
        </is>
      </c>
    </row>
    <row r="6">
      <c r="A6" t="inlineStr">
        <is>
          <t>Activation Energy for Extraction (Ea_ext)</t>
        </is>
      </c>
      <c r="B6" s="4" t="n">
        <v>40000</v>
      </c>
      <c r="C6" t="inlineStr">
        <is>
          <t>J/mol</t>
        </is>
      </c>
    </row>
    <row r="7">
      <c r="A7" t="inlineStr">
        <is>
          <t>Pre-exponential Factor for Extraction (A_ext)</t>
        </is>
      </c>
      <c r="B7" s="4" t="n">
        <v>500000</v>
      </c>
      <c r="C7" t="inlineStr">
        <is>
          <t>s⁻¹</t>
        </is>
      </c>
    </row>
    <row r="8">
      <c r="A8" t="inlineStr">
        <is>
          <t>Activation Energy for Degradation (Ea_deg)</t>
        </is>
      </c>
      <c r="B8" s="4" t="n">
        <v>100000</v>
      </c>
      <c r="C8" t="inlineStr">
        <is>
          <t>J/mol</t>
        </is>
      </c>
    </row>
    <row r="9">
      <c r="A9" t="inlineStr">
        <is>
          <t>Pre-exponential Factor for Degradation (A_deg)</t>
        </is>
      </c>
      <c r="B9" s="4" t="n">
        <v>1000000000000</v>
      </c>
      <c r="C9" t="inlineStr">
        <is>
          <t>s⁻¹</t>
        </is>
      </c>
    </row>
    <row r="10">
      <c r="A10" t="inlineStr">
        <is>
          <t>Solubility Correlation Coefficient a (a)</t>
        </is>
      </c>
      <c r="B10" s="4" t="n">
        <v>0.1</v>
      </c>
      <c r="C10" t="inlineStr">
        <is>
          <t>kg/L</t>
        </is>
      </c>
    </row>
    <row r="11">
      <c r="A11" t="inlineStr">
        <is>
          <t>Solubility Correlation Coefficient b (b)</t>
        </is>
      </c>
      <c r="B11" s="4" t="n">
        <v>0.03</v>
      </c>
      <c r="C11" t="inlineStr">
        <is>
          <t>°C⁻¹</t>
        </is>
      </c>
    </row>
    <row r="12">
      <c r="A12" t="inlineStr">
        <is>
          <t>Batch Extraction Time (t)</t>
        </is>
      </c>
      <c r="B12" s="4" t="n">
        <v>600</v>
      </c>
      <c r="C12" t="inlineStr">
        <is>
          <t>s</t>
        </is>
      </c>
    </row>
    <row r="13">
      <c r="A13" t="inlineStr">
        <is>
          <t>Operating Temperature (Celsius) (T_C)</t>
        </is>
      </c>
      <c r="B13" s="4" t="n">
        <v>120</v>
      </c>
      <c r="C13" t="inlineStr">
        <is>
          <t>°C</t>
        </is>
      </c>
    </row>
    <row r="14">
      <c r="A14" t="inlineStr">
        <is>
          <t>System Operating Pressure (P)</t>
        </is>
      </c>
      <c r="B14" s="4" t="n">
        <v>3</v>
      </c>
      <c r="C14" t="inlineStr">
        <is>
          <t>bar</t>
        </is>
      </c>
    </row>
    <row r="15">
      <c r="A15" t="inlineStr">
        <is>
          <t>Saturation Pressure at Operating Temperature (P_sat)</t>
        </is>
      </c>
      <c r="B15" s="4" t="n">
        <v>1.985</v>
      </c>
      <c r="C15" t="inlineStr">
        <is>
          <t>bar</t>
        </is>
      </c>
    </row>
    <row r="17">
      <c r="A17" s="3" t="inlineStr">
        <is>
          <t>2. ENGINEERING OUTPUT</t>
        </is>
      </c>
    </row>
    <row r="18">
      <c r="A18" t="inlineStr">
        <is>
          <t>Absolute Temperature (T)</t>
        </is>
      </c>
      <c r="B18" s="5">
        <f>B13 + 273.15</f>
        <v/>
      </c>
      <c r="C18" t="inlineStr">
        <is>
          <t>K</t>
        </is>
      </c>
    </row>
    <row r="19">
      <c r="A19" t="inlineStr">
        <is>
          <t>Extraction Rate Constant (k_ext)</t>
        </is>
      </c>
      <c r="B19" s="5">
        <f>B7 * EXP(-B6 / (B5 * B18))</f>
        <v/>
      </c>
      <c r="C19" t="inlineStr">
        <is>
          <t>s⁻¹</t>
        </is>
      </c>
    </row>
    <row r="20">
      <c r="A20" t="inlineStr">
        <is>
          <t>Degradation Rate Constant (k_deg)</t>
        </is>
      </c>
      <c r="B20" s="5">
        <f>B9 * EXP(-B8 / (B5 * B18))</f>
        <v/>
      </c>
      <c r="C20" t="inlineStr">
        <is>
          <t>s⁻¹</t>
        </is>
      </c>
    </row>
    <row r="21">
      <c r="A21" t="inlineStr">
        <is>
          <t>Saturation Concentration (C_sat)</t>
        </is>
      </c>
      <c r="B21" s="5">
        <f>B10 * EXP(B11 * B13)</f>
        <v/>
      </c>
      <c r="C21" t="inlineStr">
        <is>
          <t>kg/L</t>
        </is>
      </c>
    </row>
    <row r="22">
      <c r="A22" t="inlineStr">
        <is>
          <t>Sum of Rate Constants (k_sum)</t>
        </is>
      </c>
      <c r="B22" s="5">
        <f>B19 + B20</f>
        <v/>
      </c>
      <c r="C22" t="inlineStr">
        <is>
          <t>s⁻¹</t>
        </is>
      </c>
    </row>
    <row r="23">
      <c r="A23" t="inlineStr">
        <is>
          <t>Exponential Term (exp_term)</t>
        </is>
      </c>
      <c r="B23" s="5">
        <f>EXP(-B22 * B12)</f>
        <v/>
      </c>
      <c r="C23" t="inlineStr"/>
    </row>
    <row r="24">
      <c r="A24" t="inlineStr">
        <is>
          <t>Final Yield Concentration (Y)</t>
        </is>
      </c>
      <c r="B24" s="5">
        <f>(B19 * B21 / B22) * (1 - B23)</f>
        <v/>
      </c>
      <c r="C24" t="inlineStr">
        <is>
          <t>kg/L</t>
        </is>
      </c>
    </row>
    <row r="27">
      <c r="A27"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8"/>
    <row r="29"/>
    <row r="30"/>
    <row r="3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7:C3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2026-08-10T14:11:39Z</dcterms:created>
  <dcterms:modified xmlns:dcterms="http://purl.org/dc/terms/" xmlns:xsi="http://www.w3.org/2001/XMLSchema-instance" xsi:type="dcterms:W3CDTF">2026-08-10T14:11:39Z</dcterms:modified>
</cp:coreProperties>
</file>