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Equivalent Length Calculation for Pipe Fittings</t>
        </is>
      </c>
    </row>
    <row r="4">
      <c r="A4" s="3" t="inlineStr">
        <is>
          <t>1. INPUT PARAMETERS</t>
        </is>
      </c>
    </row>
    <row r="5">
      <c r="A5" t="inlineStr">
        <is>
          <t>Volumetric flow rate (Q)</t>
        </is>
      </c>
      <c r="B5" s="4" t="n">
        <v>0.0025</v>
      </c>
      <c r="C5" t="inlineStr">
        <is>
          <t>m³·s⁻¹</t>
        </is>
      </c>
    </row>
    <row r="6">
      <c r="A6" t="inlineStr">
        <is>
          <t>Fluid density (rho)</t>
        </is>
      </c>
      <c r="B6" s="4" t="n">
        <v>998</v>
      </c>
      <c r="C6" t="inlineStr">
        <is>
          <t>kg·m⁻³</t>
        </is>
      </c>
    </row>
    <row r="7">
      <c r="A7" t="inlineStr">
        <is>
          <t>Dynamic viscosity (mu)</t>
        </is>
      </c>
      <c r="B7" s="4" t="n">
        <v>0.001</v>
      </c>
      <c r="C7" t="inlineStr">
        <is>
          <t>Pa·s</t>
        </is>
      </c>
    </row>
    <row r="8">
      <c r="A8" t="inlineStr">
        <is>
          <t>Pipe inner diameter (D)</t>
        </is>
      </c>
      <c r="B8" s="4" t="n">
        <v>0.05</v>
      </c>
      <c r="C8" t="inlineStr">
        <is>
          <t>m</t>
        </is>
      </c>
    </row>
    <row r="9">
      <c r="A9" t="inlineStr">
        <is>
          <t>Absolute roughness (epsilon)</t>
        </is>
      </c>
      <c r="B9" s="4" t="n">
        <v>4.5e-05</v>
      </c>
      <c r="C9" t="inlineStr">
        <is>
          <t>m</t>
        </is>
      </c>
    </row>
    <row r="10">
      <c r="A10" t="inlineStr">
        <is>
          <t>Length of straight pipe (L_straight)</t>
        </is>
      </c>
      <c r="B10" s="4" t="n">
        <v>120</v>
      </c>
      <c r="C10" t="inlineStr">
        <is>
          <t>m</t>
        </is>
      </c>
    </row>
    <row r="11">
      <c r="A11" t="inlineStr">
        <is>
          <t>Loss coefficient for elbow (K)</t>
        </is>
      </c>
      <c r="B11" s="4" t="n">
        <v>0.9</v>
      </c>
      <c r="C11" t="inlineStr">
        <is>
          <t>-</t>
        </is>
      </c>
    </row>
    <row r="12">
      <c r="A12" t="inlineStr">
        <is>
          <t>Quantity of elbows (n)</t>
        </is>
      </c>
      <c r="B12" s="4" t="n">
        <v>1</v>
      </c>
      <c r="C12" t="inlineStr">
        <is>
          <t>-</t>
        </is>
      </c>
    </row>
    <row r="14">
      <c r="A14" s="3" t="inlineStr">
        <is>
          <t>2. ENGINEERING OUTPUT</t>
        </is>
      </c>
    </row>
    <row r="15">
      <c r="A15" t="inlineStr">
        <is>
          <t>Cross‑sectional area (A)</t>
        </is>
      </c>
      <c r="B15" s="5">
        <f>B8*B8*PI()/4</f>
        <v/>
      </c>
      <c r="C15" t="inlineStr">
        <is>
          <t>m²</t>
        </is>
      </c>
    </row>
    <row r="16">
      <c r="A16" t="inlineStr">
        <is>
          <t>Average fluid velocity (V)</t>
        </is>
      </c>
      <c r="B16" s="5">
        <f>B5/B15</f>
        <v/>
      </c>
      <c r="C16" t="inlineStr">
        <is>
          <t>m·s⁻¹</t>
        </is>
      </c>
    </row>
    <row r="17">
      <c r="A17" t="inlineStr">
        <is>
          <t>Reynolds number (Re)</t>
        </is>
      </c>
      <c r="B17" s="5">
        <f>B6*B16*B8/B7</f>
        <v/>
      </c>
      <c r="C17" t="inlineStr">
        <is>
          <t>-</t>
        </is>
      </c>
    </row>
    <row r="18">
      <c r="A18" t="inlineStr">
        <is>
          <t>Darcy friction factor (f)</t>
        </is>
      </c>
      <c r="B18" s="5">
        <f>0.25/(LOG10(B9/(3.7*B8)+5.74/(B17^0.9))^2)</f>
        <v/>
      </c>
      <c r="C18" t="inlineStr">
        <is>
          <t>-</t>
        </is>
      </c>
    </row>
    <row r="19">
      <c r="A19" t="inlineStr">
        <is>
          <t>Equivalent length of a single fitting (L_eq)</t>
        </is>
      </c>
      <c r="B19" s="5">
        <f>B11*B8/B18</f>
        <v/>
      </c>
      <c r="C19" t="inlineStr">
        <is>
          <t>m</t>
        </is>
      </c>
    </row>
    <row r="20">
      <c r="A20" t="inlineStr">
        <is>
          <t>Total equivalent pipe length (L_eq_total)</t>
        </is>
      </c>
      <c r="B20" s="5">
        <f>B10+B12*B19</f>
        <v/>
      </c>
      <c r="C20" t="inlineStr">
        <is>
          <t>m</t>
        </is>
      </c>
    </row>
    <row r="21">
      <c r="A21" t="inlineStr">
        <is>
          <t>Darcy‑Weisbach pressure drop (DeltaP)</t>
        </is>
      </c>
      <c r="B21" s="5">
        <f>B18*(B20/B8)*(B6*B16*B16/2)</f>
        <v/>
      </c>
      <c r="C21" t="inlineStr">
        <is>
          <t>Pa</t>
        </is>
      </c>
    </row>
    <row r="24">
      <c r="A2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5"/>
    <row r="26"/>
    <row r="27"/>
    <row r="2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4:C2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2026-08-10T13:19:19Z</dcterms:created>
  <dcterms:modified xmlns:dcterms="http://purl.org/dc/terms/" xmlns:xsi="http://www.w3.org/2001/XMLSchema-instance" xsi:type="dcterms:W3CDTF">2026-08-10T13:19:19Z</dcterms:modified>
</cp:coreProperties>
</file>