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Disc-Bowl Centrifuge Capacity Calculation</t>
        </is>
      </c>
    </row>
    <row r="4">
      <c r="A4" s="3" t="inlineStr">
        <is>
          <t>1. INPUT PARAMETERS</t>
        </is>
      </c>
    </row>
    <row r="5">
      <c r="A5" t="inlineStr">
        <is>
          <t>Particle Diameter (d)</t>
        </is>
      </c>
      <c r="B5" s="4" t="n">
        <v>1e-05</v>
      </c>
      <c r="C5" t="inlineStr">
        <is>
          <t>m</t>
        </is>
      </c>
    </row>
    <row r="6">
      <c r="A6" t="inlineStr">
        <is>
          <t>Solid Density (rho_s)</t>
        </is>
      </c>
      <c r="B6" s="4" t="n">
        <v>1080</v>
      </c>
      <c r="C6" t="inlineStr">
        <is>
          <t>kg/m^3</t>
        </is>
      </c>
    </row>
    <row r="7">
      <c r="A7" t="inlineStr">
        <is>
          <t>Liquid Density (rho_l)</t>
        </is>
      </c>
      <c r="B7" s="4" t="n">
        <v>1030</v>
      </c>
      <c r="C7" t="inlineStr">
        <is>
          <t>kg/m^3</t>
        </is>
      </c>
    </row>
    <row r="8">
      <c r="A8" t="inlineStr">
        <is>
          <t>Dynamic Viscosity (mu)</t>
        </is>
      </c>
      <c r="B8" s="4" t="n">
        <v>0.001</v>
      </c>
      <c r="C8" t="inlineStr">
        <is>
          <t>Pa*s</t>
        </is>
      </c>
    </row>
    <row r="9">
      <c r="A9" t="inlineStr">
        <is>
          <t>Number of Discs (N)</t>
        </is>
      </c>
      <c r="B9" s="4" t="n">
        <v>100</v>
      </c>
      <c r="C9" t="inlineStr">
        <is>
          <t>count</t>
        </is>
      </c>
    </row>
    <row r="10">
      <c r="A10" t="inlineStr">
        <is>
          <t>Disc Half-Angle (theta)</t>
        </is>
      </c>
      <c r="B10" s="4" t="n">
        <v>45</v>
      </c>
      <c r="C10" t="inlineStr">
        <is>
          <t>degrees</t>
        </is>
      </c>
    </row>
    <row r="11">
      <c r="A11" t="inlineStr">
        <is>
          <t>Inner Disc Radius (r1)</t>
        </is>
      </c>
      <c r="B11" s="4" t="n">
        <v>0.05</v>
      </c>
      <c r="C11" t="inlineStr">
        <is>
          <t>m</t>
        </is>
      </c>
    </row>
    <row r="12">
      <c r="A12" t="inlineStr">
        <is>
          <t>Outer Disc Radius (r2)</t>
        </is>
      </c>
      <c r="B12" s="4" t="n">
        <v>0.15</v>
      </c>
      <c r="C12" t="inlineStr">
        <is>
          <t>m</t>
        </is>
      </c>
    </row>
    <row r="13">
      <c r="A13" t="inlineStr">
        <is>
          <t>Rotational Speed (N_rpm)</t>
        </is>
      </c>
      <c r="B13" s="4" t="n">
        <v>5000</v>
      </c>
      <c r="C13" t="inlineStr">
        <is>
          <t>min^-1</t>
        </is>
      </c>
    </row>
    <row r="14">
      <c r="A14" t="inlineStr">
        <is>
          <t>Efficiency Factor (eta)</t>
        </is>
      </c>
      <c r="B14" s="4" t="n">
        <v>0.7</v>
      </c>
      <c r="C14" t="inlineStr">
        <is>
          <t>decimal</t>
        </is>
      </c>
    </row>
    <row r="15">
      <c r="A15" t="inlineStr">
        <is>
          <t>Gravitational Acceleration (g)</t>
        </is>
      </c>
      <c r="B15" s="4" t="n">
        <v>9.81</v>
      </c>
      <c r="C15" t="inlineStr">
        <is>
          <t>m/s^2</t>
        </is>
      </c>
    </row>
    <row r="17">
      <c r="A17" s="3" t="inlineStr">
        <is>
          <t>2. ENGINEERING OUTPUT</t>
        </is>
      </c>
    </row>
    <row r="18">
      <c r="A18" t="inlineStr">
        <is>
          <t>Angular Velocity (omega)</t>
        </is>
      </c>
      <c r="B18" s="5">
        <f>B13 * (2 * PI() / 60)</f>
        <v/>
      </c>
      <c r="C18" t="inlineStr">
        <is>
          <t>rad/s</t>
        </is>
      </c>
    </row>
    <row r="19">
      <c r="A19" t="inlineStr">
        <is>
          <t>Gravitational Settling Velocity (vg)</t>
        </is>
      </c>
      <c r="B19" s="5">
        <f>(POWER(B5, 2) * (B6 - B7) * B15) / (18 * B8)</f>
        <v/>
      </c>
      <c r="C19" t="inlineStr">
        <is>
          <t>m/s</t>
        </is>
      </c>
    </row>
    <row r="20">
      <c r="A20" t="inlineStr">
        <is>
          <t>Sigma Factor (Sigma)</t>
        </is>
      </c>
      <c r="B20" s="5">
        <f>((2 * PI() * POWER(B18, 2) * B9 * (1 / TAN(B10 * PI() / 180))) / (3 * B15)) * (POWER(B12, 3) - POWER(B11, 3))</f>
        <v/>
      </c>
      <c r="C20" t="inlineStr">
        <is>
          <t>m^2</t>
        </is>
      </c>
    </row>
    <row r="21">
      <c r="A21" t="inlineStr">
        <is>
          <t>Theoretical Capacity (Q)</t>
        </is>
      </c>
      <c r="B21" s="5">
        <f>B19 * B20 * B14</f>
        <v/>
      </c>
      <c r="C21" t="inlineStr">
        <is>
          <t>m^3/s</t>
        </is>
      </c>
    </row>
    <row r="22">
      <c r="A22" t="inlineStr">
        <is>
          <t>Capacity in Liters per Hour (Q_lh)</t>
        </is>
      </c>
      <c r="B22" s="5">
        <f>B21 * 3600000</f>
        <v/>
      </c>
      <c r="C22" t="inlineStr">
        <is>
          <t>L/h</t>
        </is>
      </c>
    </row>
    <row r="25">
      <c r="A2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2026-07-11T04:40:42Z</dcterms:created>
  <dcterms:modified xmlns:dcterms="http://purl.org/dc/terms/" xmlns:xsi="http://www.w3.org/2001/XMLSchema-instance" xsi:type="dcterms:W3CDTF">2026-07-11T04:40:42Z</dcterms:modified>
</cp:coreProperties>
</file>