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Diffusion Layer Thickness Estimation</t>
        </is>
      </c>
    </row>
    <row r="4">
      <c r="A4" s="3" t="inlineStr">
        <is>
          <t>1. INPUT PARAMETERS</t>
        </is>
      </c>
    </row>
    <row r="5">
      <c r="A5" t="inlineStr">
        <is>
          <t>Impeller Speed (N_rpm)</t>
        </is>
      </c>
      <c r="B5" s="4" t="n">
        <v>300</v>
      </c>
      <c r="C5" t="inlineStr">
        <is>
          <t>rpm</t>
        </is>
      </c>
    </row>
    <row r="6">
      <c r="A6" t="inlineStr">
        <is>
          <t>Impeller Diameter (D_imp)</t>
        </is>
      </c>
      <c r="B6" s="4" t="n">
        <v>0.1</v>
      </c>
      <c r="C6" t="inlineStr">
        <is>
          <t>m</t>
        </is>
      </c>
    </row>
    <row r="7">
      <c r="A7" t="inlineStr">
        <is>
          <t>Liquid Density (rho)</t>
        </is>
      </c>
      <c r="B7" s="4" t="n">
        <v>1000</v>
      </c>
      <c r="C7" t="inlineStr">
        <is>
          <t>kg/m³</t>
        </is>
      </c>
    </row>
    <row r="8">
      <c r="A8" t="inlineStr">
        <is>
          <t>Effective Dynamic Viscosity (mu_eff)</t>
        </is>
      </c>
      <c r="B8" s="4" t="n">
        <v>0.001</v>
      </c>
      <c r="C8" t="inlineStr">
        <is>
          <t>Pa·s</t>
        </is>
      </c>
    </row>
    <row r="9">
      <c r="A9" t="inlineStr">
        <is>
          <t>Molecular Diffusivity (D_diff)</t>
        </is>
      </c>
      <c r="B9" s="4" t="n">
        <v>1e-09</v>
      </c>
      <c r="C9" t="inlineStr">
        <is>
          <t>m²/s</t>
        </is>
      </c>
    </row>
    <row r="10">
      <c r="A10" t="inlineStr">
        <is>
          <t>Sherwood Constant (C_SH)</t>
        </is>
      </c>
      <c r="B10" s="4" t="n">
        <v>0.037</v>
      </c>
      <c r="C10" t="inlineStr">
        <is>
          <t>dimensionless</t>
        </is>
      </c>
    </row>
    <row r="11">
      <c r="A11" t="inlineStr">
        <is>
          <t>Reynolds Exponent (M_RE)</t>
        </is>
      </c>
      <c r="B11" s="4" t="n">
        <v>0.8</v>
      </c>
      <c r="C11" t="inlineStr">
        <is>
          <t>dimensionless</t>
        </is>
      </c>
    </row>
    <row r="12">
      <c r="A12" t="inlineStr">
        <is>
          <t>Schmidt Exponent (M_SC)</t>
        </is>
      </c>
      <c r="B12" s="4" t="n">
        <v>0.33</v>
      </c>
      <c r="C12" t="inlineStr">
        <is>
          <t>dimensionless</t>
        </is>
      </c>
    </row>
    <row r="14">
      <c r="A14" s="3" t="inlineStr">
        <is>
          <t>2. ENGINEERING OUTPUT</t>
        </is>
      </c>
    </row>
    <row r="15">
      <c r="A15" t="inlineStr">
        <is>
          <t>Rotational Speed (rps) (N_rps)</t>
        </is>
      </c>
      <c r="B15" s="5">
        <f>B5 / 60</f>
        <v/>
      </c>
      <c r="C15" t="inlineStr">
        <is>
          <t>rps</t>
        </is>
      </c>
    </row>
    <row r="16">
      <c r="A16" t="inlineStr">
        <is>
          <t>Impeller Tip Speed (U)</t>
        </is>
      </c>
      <c r="B16" s="5">
        <f>PI() * B6 * B15</f>
        <v/>
      </c>
      <c r="C16" t="inlineStr">
        <is>
          <t>m/s</t>
        </is>
      </c>
    </row>
    <row r="17">
      <c r="A17" t="inlineStr">
        <is>
          <t>Kinematic Viscosity (nu)</t>
        </is>
      </c>
      <c r="B17" s="5">
        <f>B8 / B7</f>
        <v/>
      </c>
      <c r="C17" t="inlineStr">
        <is>
          <t>m²/s</t>
        </is>
      </c>
    </row>
    <row r="18">
      <c r="A18" t="inlineStr">
        <is>
          <t>Reynolds Number (Re)</t>
        </is>
      </c>
      <c r="B18" s="5">
        <f>(B16 * B6) / B17</f>
        <v/>
      </c>
      <c r="C18" t="inlineStr">
        <is>
          <t>dimensionless</t>
        </is>
      </c>
    </row>
    <row r="19">
      <c r="A19" t="inlineStr">
        <is>
          <t>Schmidt Number (Sc)</t>
        </is>
      </c>
      <c r="B19" s="5">
        <f>B17 / B9</f>
        <v/>
      </c>
      <c r="C19" t="inlineStr">
        <is>
          <t>dimensionless</t>
        </is>
      </c>
    </row>
    <row r="20">
      <c r="A20" t="inlineStr">
        <is>
          <t>Sherwood Number (Sh)</t>
        </is>
      </c>
      <c r="B20" s="5">
        <f>B10 * POWER(B18, B11) * POWER(B19, B12)</f>
        <v/>
      </c>
      <c r="C20" t="inlineStr">
        <is>
          <t>dimensionless</t>
        </is>
      </c>
    </row>
    <row r="21">
      <c r="A21" t="inlineStr">
        <is>
          <t>Liquid-side Mass-Transfer Coefficient (k_L)</t>
        </is>
      </c>
      <c r="B21" s="5">
        <f>(B20 * B9) / B6</f>
        <v/>
      </c>
      <c r="C21" t="inlineStr">
        <is>
          <t>m/s</t>
        </is>
      </c>
    </row>
    <row r="22">
      <c r="A22" t="inlineStr">
        <is>
          <t>Diffusion Layer Thickness (h)</t>
        </is>
      </c>
      <c r="B22" s="5">
        <f>B9 / B21</f>
        <v/>
      </c>
      <c r="C22" t="inlineStr">
        <is>
          <t>m</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2026-07-11T04:30:59Z</dcterms:created>
  <dcterms:modified xmlns:dcterms="http://purl.org/dc/terms/" xmlns:xsi="http://www.w3.org/2001/XMLSchema-instance" xsi:type="dcterms:W3CDTF">2026-07-11T04:30:59Z</dcterms:modified>
</cp:coreProperties>
</file>