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0"/>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Demineralization Efficiency Calculation</t>
        </is>
      </c>
    </row>
    <row r="4">
      <c r="A4" s="3" t="inlineStr">
        <is>
          <t>1. INPUT PARAMETERS</t>
        </is>
      </c>
    </row>
    <row r="5">
      <c r="A5" t="inlineStr">
        <is>
          <t>Feed Conductivity (k_feed)</t>
        </is>
      </c>
      <c r="B5" s="4" t="n">
        <v>1667</v>
      </c>
      <c r="C5" t="inlineStr">
        <is>
          <t>µS/cm</t>
        </is>
      </c>
    </row>
    <row r="6">
      <c r="A6" t="inlineStr">
        <is>
          <t>Product Conductivity (k_prod)</t>
        </is>
      </c>
      <c r="B6" s="4" t="n">
        <v>500</v>
      </c>
      <c r="C6" t="inlineStr">
        <is>
          <t>µS/cm</t>
        </is>
      </c>
    </row>
    <row r="7">
      <c r="A7" t="inlineStr">
        <is>
          <t>TDS Conversion Factor (f_TDS)</t>
        </is>
      </c>
      <c r="B7" s="4" t="n">
        <v>0.6</v>
      </c>
      <c r="C7" t="inlineStr">
        <is>
          <t>mg/L per µS/cm</t>
        </is>
      </c>
    </row>
    <row r="8">
      <c r="A8" t="inlineStr">
        <is>
          <t>Number of Cell Pairs (N)</t>
        </is>
      </c>
      <c r="B8" s="4" t="n">
        <v>20</v>
      </c>
      <c r="C8" t="inlineStr">
        <is>
          <t>count</t>
        </is>
      </c>
    </row>
    <row r="9">
      <c r="A9" t="inlineStr">
        <is>
          <t>Volumetric Flow Rate (Hourly) (Q_h)</t>
        </is>
      </c>
      <c r="B9" s="4" t="n">
        <v>1000</v>
      </c>
      <c r="C9" t="inlineStr">
        <is>
          <t>L/h</t>
        </is>
      </c>
    </row>
    <row r="10">
      <c r="A10" t="inlineStr">
        <is>
          <t>Volumetric Flow Rate (Seconds) (Q)</t>
        </is>
      </c>
      <c r="B10" s="4" t="n">
        <v>0.000278</v>
      </c>
      <c r="C10" t="inlineStr">
        <is>
          <t>m^3/s</t>
        </is>
      </c>
    </row>
    <row r="11">
      <c r="A11" t="inlineStr">
        <is>
          <t>Applied Current (I)</t>
        </is>
      </c>
      <c r="B11" s="4" t="n">
        <v>40</v>
      </c>
      <c r="C11" t="inlineStr">
        <is>
          <t>A</t>
        </is>
      </c>
    </row>
    <row r="12">
      <c r="A12" t="inlineStr">
        <is>
          <t>Applied Voltage (U)</t>
        </is>
      </c>
      <c r="B12" s="4" t="n">
        <v>40</v>
      </c>
      <c r="C12" t="inlineStr">
        <is>
          <t>V</t>
        </is>
      </c>
    </row>
    <row r="13">
      <c r="A13" t="inlineStr">
        <is>
          <t>Faraday Constant (F)</t>
        </is>
      </c>
      <c r="B13" s="4" t="n">
        <v>96485</v>
      </c>
      <c r="C13" t="inlineStr">
        <is>
          <t>C/eq</t>
        </is>
      </c>
    </row>
    <row r="14">
      <c r="A14" t="inlineStr">
        <is>
          <t>Molar Mass of NaCl (M_NaCl)</t>
        </is>
      </c>
      <c r="B14" s="4" t="n">
        <v>58.44</v>
      </c>
      <c r="C14" t="inlineStr">
        <is>
          <t>g/mol</t>
        </is>
      </c>
    </row>
    <row r="15">
      <c r="A15" t="inlineStr">
        <is>
          <t>Valence Factor (z)</t>
        </is>
      </c>
      <c r="B15" s="4" t="n">
        <v>2</v>
      </c>
      <c r="C15" t="inlineStr">
        <is>
          <t>eq/mol</t>
        </is>
      </c>
    </row>
    <row r="17">
      <c r="A17" s="3" t="inlineStr">
        <is>
          <t>2. ENGINEERING OUTPUT</t>
        </is>
      </c>
    </row>
    <row r="18">
      <c r="A18" t="inlineStr">
        <is>
          <t>TDS of Feed (C_feed)</t>
        </is>
      </c>
      <c r="B18" s="5">
        <f>B7 * B5</f>
        <v/>
      </c>
      <c r="C18" t="inlineStr">
        <is>
          <t>mg/L</t>
        </is>
      </c>
    </row>
    <row r="19">
      <c r="A19" t="inlineStr">
        <is>
          <t>TDS of Product (C_prod)</t>
        </is>
      </c>
      <c r="B19" s="5">
        <f>B7 * B6</f>
        <v/>
      </c>
      <c r="C19" t="inlineStr">
        <is>
          <t>mg/L</t>
        </is>
      </c>
    </row>
    <row r="20">
      <c r="A20" t="inlineStr">
        <is>
          <t>Concentration Difference (delta_C)</t>
        </is>
      </c>
      <c r="B20" s="5">
        <f>B18 - B19</f>
        <v/>
      </c>
      <c r="C20" t="inlineStr">
        <is>
          <t>mg/L</t>
        </is>
      </c>
    </row>
    <row r="21">
      <c r="A21" t="inlineStr">
        <is>
          <t>Demineralization Efficiency (eta_dem)</t>
        </is>
      </c>
      <c r="B21" s="5">
        <f>(B20 / B18) * 100</f>
        <v/>
      </c>
      <c r="C21" t="inlineStr">
        <is>
          <t>%</t>
        </is>
      </c>
    </row>
    <row r="22">
      <c r="A22" t="inlineStr">
        <is>
          <t>Current Efficiency (xi)</t>
        </is>
      </c>
      <c r="B22" s="5">
        <f>((B15 * B13 * B20 * B10) / (B14 * B8 * B11)) * 100</f>
        <v/>
      </c>
      <c r="C22" t="inlineStr">
        <is>
          <t>%</t>
        </is>
      </c>
    </row>
    <row r="23">
      <c r="A23" t="inlineStr">
        <is>
          <t>Specific Energy Consumption (E_sp)</t>
        </is>
      </c>
      <c r="B23" s="5">
        <f>(B12 * B11 * 1000) / (B9 * B20)</f>
        <v/>
      </c>
      <c r="C23" t="inlineStr">
        <is>
          <t>kWh/kg</t>
        </is>
      </c>
    </row>
    <row r="26">
      <c r="A26" s="6" t="inlineStr">
        <is>
          <t>LEGAL DISCLAIMER &amp; LIMITATION OF LIABILITY:
This offline tool is provided for educational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27"/>
    <row r="28"/>
    <row r="29"/>
    <row r="30"/>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26:C30"/>
    <mergeCell ref="A2:C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2026-07-11T04:14:29Z</dcterms:created>
  <dcterms:modified xmlns:dcterms="http://purl.org/dc/terms/" xmlns:xsi="http://www.w3.org/2001/XMLSchema-instance" xsi:type="dcterms:W3CDTF">2026-07-11T04:14:29Z</dcterms:modified>
</cp:coreProperties>
</file>