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Decanter Centrifuge Application Criteria</t>
        </is>
      </c>
    </row>
    <row r="4">
      <c r="A4" s="3" t="inlineStr">
        <is>
          <t>1. INPUT PARAMETERS</t>
        </is>
      </c>
    </row>
    <row r="5">
      <c r="A5" t="inlineStr">
        <is>
          <t>Outer bowl radius (Ro)</t>
        </is>
      </c>
      <c r="B5" s="4" t="n">
        <v>0.25</v>
      </c>
      <c r="C5" t="inlineStr">
        <is>
          <t>m</t>
        </is>
      </c>
    </row>
    <row r="6">
      <c r="A6" t="inlineStr">
        <is>
          <t>Inner liquid pool radius (Ri)</t>
        </is>
      </c>
      <c r="B6" s="4" t="n">
        <v>0.15</v>
      </c>
      <c r="C6" t="inlineStr">
        <is>
          <t>m</t>
        </is>
      </c>
    </row>
    <row r="7">
      <c r="A7" t="inlineStr">
        <is>
          <t>Angular velocity (omega)</t>
        </is>
      </c>
      <c r="B7" s="4" t="n">
        <v>300</v>
      </c>
      <c r="C7" t="inlineStr">
        <is>
          <t>rad/s</t>
        </is>
      </c>
    </row>
    <row r="8">
      <c r="A8" t="inlineStr">
        <is>
          <t>Particle diameter (dp)</t>
        </is>
      </c>
      <c r="B8" s="4" t="n">
        <v>1e-05</v>
      </c>
      <c r="C8" t="inlineStr">
        <is>
          <t>m</t>
        </is>
      </c>
    </row>
    <row r="9">
      <c r="A9" t="inlineStr">
        <is>
          <t>Particle density (rho_p)</t>
        </is>
      </c>
      <c r="B9" s="4" t="n">
        <v>1200</v>
      </c>
      <c r="C9" t="inlineStr">
        <is>
          <t>kg/m³</t>
        </is>
      </c>
    </row>
    <row r="10">
      <c r="A10" t="inlineStr">
        <is>
          <t>Fluid density (rho_f)</t>
        </is>
      </c>
      <c r="B10" s="4" t="n">
        <v>1000</v>
      </c>
      <c r="C10" t="inlineStr">
        <is>
          <t>kg/m³</t>
        </is>
      </c>
    </row>
    <row r="11">
      <c r="A11" t="inlineStr">
        <is>
          <t>Fluid viscosity (mu)</t>
        </is>
      </c>
      <c r="B11" s="4" t="n">
        <v>0.001</v>
      </c>
      <c r="C11" t="inlineStr">
        <is>
          <t>Pa·s</t>
        </is>
      </c>
    </row>
    <row r="12">
      <c r="A12" t="inlineStr">
        <is>
          <t>Cylindrical section length (L)</t>
        </is>
      </c>
      <c r="B12" s="4" t="n">
        <v>1</v>
      </c>
      <c r="C12" t="inlineStr">
        <is>
          <t>m</t>
        </is>
      </c>
    </row>
    <row r="13">
      <c r="A13" t="inlineStr">
        <is>
          <t>Gravitational acceleration (g)</t>
        </is>
      </c>
      <c r="B13" s="4" t="n">
        <v>9.81</v>
      </c>
      <c r="C13" t="inlineStr">
        <is>
          <t>m/s²</t>
        </is>
      </c>
    </row>
    <row r="15">
      <c r="A15" s="3" t="inlineStr">
        <is>
          <t>2. ENGINEERING OUTPUT</t>
        </is>
      </c>
    </row>
    <row r="16">
      <c r="A16" t="inlineStr">
        <is>
          <t>Centrifugal acceleration (ac)</t>
        </is>
      </c>
      <c r="B16" s="5">
        <f>B7^2 * B5</f>
        <v/>
      </c>
      <c r="C16" t="inlineStr">
        <is>
          <t>m/s²</t>
        </is>
      </c>
    </row>
    <row r="17">
      <c r="A17" t="inlineStr">
        <is>
          <t>G-force (G)</t>
        </is>
      </c>
      <c r="B17" s="5">
        <f>B16 / B13</f>
        <v/>
      </c>
      <c r="C17" t="inlineStr">
        <is>
          <t>ratio</t>
        </is>
      </c>
    </row>
    <row r="18">
      <c r="A18" t="inlineStr">
        <is>
          <t>Density difference (delta_rho)</t>
        </is>
      </c>
      <c r="B18" s="5">
        <f>B9 - B10</f>
        <v/>
      </c>
      <c r="C18" t="inlineStr">
        <is>
          <t>kg/m³</t>
        </is>
      </c>
    </row>
    <row r="19">
      <c r="A19" t="inlineStr">
        <is>
          <t>Terminal settling velocity (vs)</t>
        </is>
      </c>
      <c r="B19" s="5">
        <f>((B8^2) * B18 * B16) / (18 * B11)</f>
        <v/>
      </c>
      <c r="C19" t="inlineStr">
        <is>
          <t>m/s</t>
        </is>
      </c>
    </row>
    <row r="20">
      <c r="A20" t="inlineStr">
        <is>
          <t>Liquid pool volume (V)</t>
        </is>
      </c>
      <c r="B20" s="5">
        <f>PI() * B12 * (B5^2 - B6^2)</f>
        <v/>
      </c>
      <c r="C20" t="inlineStr">
        <is>
          <t>m³</t>
        </is>
      </c>
    </row>
    <row r="21">
      <c r="A21" t="inlineStr">
        <is>
          <t>Sigma factor (Sigma)</t>
        </is>
      </c>
      <c r="B21" s="5">
        <f>(B20 * (B7^2)) / (B13 * LN(B5 / B6))</f>
        <v/>
      </c>
      <c r="C21" t="inlineStr">
        <is>
          <t>m²</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2026-07-11T04:13:07Z</dcterms:created>
  <dcterms:modified xmlns:dcterms="http://purl.org/dc/terms/" xmlns:xsi="http://www.w3.org/2001/XMLSchema-instance" xsi:type="dcterms:W3CDTF">2026-07-11T04:13:07Z</dcterms:modified>
</cp:coreProperties>
</file>