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Decaffeination of Coffee and Tea</t>
        </is>
      </c>
    </row>
    <row r="4">
      <c r="A4" s="3" t="inlineStr">
        <is>
          <t>1. INPUT PARAMETERS</t>
        </is>
      </c>
    </row>
    <row r="5">
      <c r="A5" t="inlineStr">
        <is>
          <t>Feed Batch Mass (M_feed)</t>
        </is>
      </c>
      <c r="B5" s="4" t="n">
        <v>100</v>
      </c>
      <c r="C5" t="inlineStr">
        <is>
          <t>kg</t>
        </is>
      </c>
    </row>
    <row r="6">
      <c r="A6" t="inlineStr">
        <is>
          <t>Initial Caffeine Content (w_caf_i)</t>
        </is>
      </c>
      <c r="B6" s="4" t="n">
        <v>2</v>
      </c>
      <c r="C6" t="inlineStr">
        <is>
          <t>% w/w</t>
        </is>
      </c>
    </row>
    <row r="7">
      <c r="A7" t="inlineStr">
        <is>
          <t>Initial Flavor Content (w_flav_i)</t>
        </is>
      </c>
      <c r="B7" s="4" t="n">
        <v>1</v>
      </c>
      <c r="C7" t="inlineStr">
        <is>
          <t>% w/w</t>
        </is>
      </c>
    </row>
    <row r="8">
      <c r="A8" t="inlineStr">
        <is>
          <t>Target Caffeine Removal (R_caf)</t>
        </is>
      </c>
      <c r="B8" s="4" t="n">
        <v>97</v>
      </c>
      <c r="C8" t="inlineStr">
        <is>
          <t>%</t>
        </is>
      </c>
    </row>
    <row r="9">
      <c r="A9" t="inlineStr">
        <is>
          <t>Target Flavor Retention (Ret_flav)</t>
        </is>
      </c>
      <c r="B9" s="4" t="n">
        <v>95</v>
      </c>
      <c r="C9" t="inlineStr">
        <is>
          <t>%</t>
        </is>
      </c>
    </row>
    <row r="10">
      <c r="A10" t="inlineStr">
        <is>
          <t>Equilibrium Solubility of Caffeine (S)</t>
        </is>
      </c>
      <c r="B10" s="4" t="n">
        <v>0.02</v>
      </c>
      <c r="C10" t="inlineStr">
        <is>
          <t>kg/kg</t>
        </is>
      </c>
    </row>
    <row r="12">
      <c r="A12" s="3" t="inlineStr">
        <is>
          <t>2. ENGINEERING OUTPUT</t>
        </is>
      </c>
    </row>
    <row r="13">
      <c r="A13" t="inlineStr">
        <is>
          <t>Initial Caffeine Mass (M_caf_i)</t>
        </is>
      </c>
      <c r="B13" s="5">
        <f>B5 * (B6 / 100)</f>
        <v/>
      </c>
      <c r="C13" t="inlineStr">
        <is>
          <t>kg</t>
        </is>
      </c>
    </row>
    <row r="14">
      <c r="A14" t="inlineStr">
        <is>
          <t>Initial Flavor Mass (M_flav_i)</t>
        </is>
      </c>
      <c r="B14" s="5">
        <f>B5 * (B7 / 100)</f>
        <v/>
      </c>
      <c r="C14" t="inlineStr">
        <is>
          <t>kg</t>
        </is>
      </c>
    </row>
    <row r="15">
      <c r="A15" t="inlineStr">
        <is>
          <t>Final Caffeine Mass (M_caf_f)</t>
        </is>
      </c>
      <c r="B15" s="5">
        <f>B13 * (1 - (B8 / 100))</f>
        <v/>
      </c>
      <c r="C15" t="inlineStr">
        <is>
          <t>kg</t>
        </is>
      </c>
    </row>
    <row r="16">
      <c r="A16" t="inlineStr">
        <is>
          <t>Final Flavor Mass (M_flav_f)</t>
        </is>
      </c>
      <c r="B16" s="5">
        <f>B14 * (B9 / 100)</f>
        <v/>
      </c>
      <c r="C16" t="inlineStr">
        <is>
          <t>kg</t>
        </is>
      </c>
    </row>
    <row r="17">
      <c r="A17" t="inlineStr">
        <is>
          <t>Extracted Caffeine Mass (M_caf_ext)</t>
        </is>
      </c>
      <c r="B17" s="5">
        <f>B13 - B15</f>
        <v/>
      </c>
      <c r="C17" t="inlineStr">
        <is>
          <t>kg</t>
        </is>
      </c>
    </row>
    <row r="18">
      <c r="A18" t="inlineStr">
        <is>
          <t>Lost Flavor Mass (M_flav_lost)</t>
        </is>
      </c>
      <c r="B18" s="5">
        <f>B14 - B16</f>
        <v/>
      </c>
      <c r="C18" t="inlineStr">
        <is>
          <t>kg</t>
        </is>
      </c>
    </row>
    <row r="19">
      <c r="A19" t="inlineStr">
        <is>
          <t>Minimum CO2 Required (M_CO2_min)</t>
        </is>
      </c>
      <c r="B19" s="5">
        <f>B17 / B10</f>
        <v/>
      </c>
      <c r="C19" t="inlineStr">
        <is>
          <t>kg</t>
        </is>
      </c>
    </row>
    <row r="20">
      <c r="A20" t="inlineStr">
        <is>
          <t>Solvent Loading (L)</t>
        </is>
      </c>
      <c r="B20" s="5">
        <f>B17 / B19</f>
        <v/>
      </c>
      <c r="C20" t="inlineStr">
        <is>
          <t>kg/kg</t>
        </is>
      </c>
    </row>
    <row r="21">
      <c r="A21" t="inlineStr">
        <is>
          <t>Selectivity (beta)</t>
        </is>
      </c>
      <c r="B21" s="5">
        <f>(B8 / 100) / (1 - (B9 / 100))</f>
        <v/>
      </c>
      <c r="C21" t="inlineStr">
        <is>
          <t>dimensionless</t>
        </is>
      </c>
    </row>
    <row r="24">
      <c r="A2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5"/>
    <row r="26"/>
    <row r="27"/>
    <row r="2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4:C2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2026-07-11T04:09:22Z</dcterms:created>
  <dcterms:modified xmlns:dcterms="http://purl.org/dc/terms/" xmlns:xsi="http://www.w3.org/2001/XMLSchema-instance" xsi:type="dcterms:W3CDTF">2026-07-11T04:09:22Z</dcterms:modified>
</cp:coreProperties>
</file>