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Crystal Size Distribution (CSD) Analysis</t>
        </is>
      </c>
    </row>
    <row r="4">
      <c r="A4" s="3" t="inlineStr">
        <is>
          <t>1. INPUT PARAMETERS</t>
        </is>
      </c>
    </row>
    <row r="5">
      <c r="A5" t="inlineStr">
        <is>
          <t>Total Sample Mass (M_total)</t>
        </is>
      </c>
      <c r="B5" s="4" t="n">
        <v>100</v>
      </c>
      <c r="C5" t="inlineStr">
        <is>
          <t>g</t>
        </is>
      </c>
    </row>
    <row r="6">
      <c r="A6" t="inlineStr">
        <is>
          <t>Lower Sieve Size for D10 (dl_10)</t>
        </is>
      </c>
      <c r="B6" s="4" t="n">
        <v>50</v>
      </c>
      <c r="C6" t="inlineStr">
        <is>
          <t>µm</t>
        </is>
      </c>
    </row>
    <row r="7">
      <c r="A7" t="inlineStr">
        <is>
          <t>Upper Sieve Size for D10 (du_10)</t>
        </is>
      </c>
      <c r="B7" s="4" t="n">
        <v>150</v>
      </c>
      <c r="C7" t="inlineStr">
        <is>
          <t>µm</t>
        </is>
      </c>
    </row>
    <row r="8">
      <c r="A8" t="inlineStr">
        <is>
          <t>Cumulative Undersize at dl_10 (Fl_10)</t>
        </is>
      </c>
      <c r="B8" s="4" t="n">
        <v>10</v>
      </c>
      <c r="C8" t="inlineStr">
        <is>
          <t>%</t>
        </is>
      </c>
    </row>
    <row r="9">
      <c r="A9" t="inlineStr">
        <is>
          <t>Cumulative Undersize at du_10 (Fu_10)</t>
        </is>
      </c>
      <c r="B9" s="4" t="n">
        <v>30</v>
      </c>
      <c r="C9" t="inlineStr">
        <is>
          <t>%</t>
        </is>
      </c>
    </row>
    <row r="10">
      <c r="A10" t="inlineStr">
        <is>
          <t>Lower Sieve Size for D16 (dl_16)</t>
        </is>
      </c>
      <c r="B10" s="4" t="n">
        <v>50</v>
      </c>
      <c r="C10" t="inlineStr">
        <is>
          <t>µm</t>
        </is>
      </c>
    </row>
    <row r="11">
      <c r="A11" t="inlineStr">
        <is>
          <t>Upper Sieve Size for D16 (du_16)</t>
        </is>
      </c>
      <c r="B11" s="4" t="n">
        <v>150</v>
      </c>
      <c r="C11" t="inlineStr">
        <is>
          <t>µm</t>
        </is>
      </c>
    </row>
    <row r="12">
      <c r="A12" t="inlineStr">
        <is>
          <t>Cumulative Undersize at dl_16 (Fl_16)</t>
        </is>
      </c>
      <c r="B12" s="4" t="n">
        <v>10</v>
      </c>
      <c r="C12" t="inlineStr">
        <is>
          <t>%</t>
        </is>
      </c>
    </row>
    <row r="13">
      <c r="A13" t="inlineStr">
        <is>
          <t>Cumulative Undersize at du_16 (Fu_16)</t>
        </is>
      </c>
      <c r="B13" s="4" t="n">
        <v>30</v>
      </c>
      <c r="C13" t="inlineStr">
        <is>
          <t>%</t>
        </is>
      </c>
    </row>
    <row r="14">
      <c r="A14" t="inlineStr">
        <is>
          <t>Lower Sieve Size for D50 (dl_50)</t>
        </is>
      </c>
      <c r="B14" s="4" t="n">
        <v>212</v>
      </c>
      <c r="C14" t="inlineStr">
        <is>
          <t>µm</t>
        </is>
      </c>
    </row>
    <row r="15">
      <c r="A15" t="inlineStr">
        <is>
          <t>Upper Sieve Size for D50 (du_50)</t>
        </is>
      </c>
      <c r="B15" s="4" t="n">
        <v>300</v>
      </c>
      <c r="C15" t="inlineStr">
        <is>
          <t>µm</t>
        </is>
      </c>
    </row>
    <row r="16">
      <c r="A16" t="inlineStr">
        <is>
          <t>Cumulative Undersize at dl_50 (Fl_50)</t>
        </is>
      </c>
      <c r="B16" s="4" t="n">
        <v>50</v>
      </c>
      <c r="C16" t="inlineStr">
        <is>
          <t>%</t>
        </is>
      </c>
    </row>
    <row r="17">
      <c r="A17" t="inlineStr">
        <is>
          <t>Cumulative Undersize at du_50 (Fu_50)</t>
        </is>
      </c>
      <c r="B17" s="4" t="n">
        <v>70</v>
      </c>
      <c r="C17" t="inlineStr">
        <is>
          <t>%</t>
        </is>
      </c>
    </row>
    <row r="18">
      <c r="A18" t="inlineStr">
        <is>
          <t>Lower Sieve Size for D84 (dl_84)</t>
        </is>
      </c>
      <c r="B18" s="4" t="n">
        <v>300</v>
      </c>
      <c r="C18" t="inlineStr">
        <is>
          <t>µm</t>
        </is>
      </c>
    </row>
    <row r="19">
      <c r="A19" t="inlineStr">
        <is>
          <t>Upper Sieve Size for D84 (du_84)</t>
        </is>
      </c>
      <c r="B19" s="4" t="n">
        <v>425</v>
      </c>
      <c r="C19" t="inlineStr">
        <is>
          <t>µm</t>
        </is>
      </c>
    </row>
    <row r="20">
      <c r="A20" t="inlineStr">
        <is>
          <t>Cumulative Undersize at dl_84 (Fl_84)</t>
        </is>
      </c>
      <c r="B20" s="4" t="n">
        <v>70</v>
      </c>
      <c r="C20" t="inlineStr">
        <is>
          <t>%</t>
        </is>
      </c>
    </row>
    <row r="21">
      <c r="A21" t="inlineStr">
        <is>
          <t>Cumulative Undersize at du_84 (Fu_84)</t>
        </is>
      </c>
      <c r="B21" s="4" t="n">
        <v>85</v>
      </c>
      <c r="C21" t="inlineStr">
        <is>
          <t>%</t>
        </is>
      </c>
    </row>
    <row r="22">
      <c r="A22" t="inlineStr">
        <is>
          <t>Lower Sieve Size for D90 (dl_90)</t>
        </is>
      </c>
      <c r="B22" s="4" t="n">
        <v>425</v>
      </c>
      <c r="C22" t="inlineStr">
        <is>
          <t>µm</t>
        </is>
      </c>
    </row>
    <row r="23">
      <c r="A23" t="inlineStr">
        <is>
          <t>Upper Sieve Size for D90 (du_90)</t>
        </is>
      </c>
      <c r="B23" s="4" t="n">
        <v>600</v>
      </c>
      <c r="C23" t="inlineStr">
        <is>
          <t>µm</t>
        </is>
      </c>
    </row>
    <row r="24">
      <c r="A24" t="inlineStr">
        <is>
          <t>Cumulative Undersize at dl_90 (Fl_90)</t>
        </is>
      </c>
      <c r="B24" s="4" t="n">
        <v>85</v>
      </c>
      <c r="C24" t="inlineStr">
        <is>
          <t>%</t>
        </is>
      </c>
    </row>
    <row r="25">
      <c r="A25" t="inlineStr">
        <is>
          <t>Cumulative Undersize at du_90 (Fu_90)</t>
        </is>
      </c>
      <c r="B25" s="4" t="n">
        <v>95</v>
      </c>
      <c r="C25" t="inlineStr">
        <is>
          <t>%</t>
        </is>
      </c>
    </row>
    <row r="27">
      <c r="A27" s="3" t="inlineStr">
        <is>
          <t>2. ENGINEERING OUTPUT</t>
        </is>
      </c>
    </row>
    <row r="28">
      <c r="A28" t="inlineStr">
        <is>
          <t>D10 Percentile (D10)</t>
        </is>
      </c>
      <c r="B28" s="5">
        <f>B6 + (B7 - B6) * (10 - B8) / (B9 - B8)</f>
        <v/>
      </c>
      <c r="C28" t="inlineStr">
        <is>
          <t>µm</t>
        </is>
      </c>
    </row>
    <row r="29">
      <c r="A29" t="inlineStr">
        <is>
          <t>D16 Percentile (D16)</t>
        </is>
      </c>
      <c r="B29" s="5">
        <f>B10 + (B11 - B10) * (16 - B12) / (B13 - B12)</f>
        <v/>
      </c>
      <c r="C29" t="inlineStr">
        <is>
          <t>µm</t>
        </is>
      </c>
    </row>
    <row r="30">
      <c r="A30" t="inlineStr">
        <is>
          <t>D50 Percentile (Median) (D50)</t>
        </is>
      </c>
      <c r="B30" s="5">
        <f>B14 + (B15 - B14) * (50 - B16) / (B17 - B16)</f>
        <v/>
      </c>
      <c r="C30" t="inlineStr">
        <is>
          <t>µm</t>
        </is>
      </c>
    </row>
    <row r="31">
      <c r="A31" t="inlineStr">
        <is>
          <t>D84 Percentile (D84)</t>
        </is>
      </c>
      <c r="B31" s="5">
        <f>B18 + (B19 - B18) * (84 - B20) / (B21 - B20)</f>
        <v/>
      </c>
      <c r="C31" t="inlineStr">
        <is>
          <t>µm</t>
        </is>
      </c>
    </row>
    <row r="32">
      <c r="A32" t="inlineStr">
        <is>
          <t>D90 Percentile (D90)</t>
        </is>
      </c>
      <c r="B32" s="5">
        <f>B22 + (B23 - B22) * (90 - B24) / (B25 - B24)</f>
        <v/>
      </c>
      <c r="C32" t="inlineStr">
        <is>
          <t>µm</t>
        </is>
      </c>
    </row>
    <row r="33">
      <c r="A33" t="inlineStr">
        <is>
          <t>Coefficient of Variation (CV)</t>
        </is>
      </c>
      <c r="B33" s="5">
        <f>((B31 - B29) / (2 * B30)) * 100</f>
        <v/>
      </c>
      <c r="C33" t="inlineStr">
        <is>
          <t>%</t>
        </is>
      </c>
    </row>
    <row r="36">
      <c r="A36"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37"/>
    <row r="38"/>
    <row r="39"/>
    <row r="4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36:C40"/>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2026-07-04T06:34:28Z</dcterms:created>
  <dcterms:modified xmlns:dcterms="http://purl.org/dc/terms/" xmlns:xsi="http://www.w3.org/2001/XMLSchema-instance" xsi:type="dcterms:W3CDTF">2026-07-04T06:34:28Z</dcterms:modified>
</cp:coreProperties>
</file>