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Crystal Growth Rate Calculation (Diffusion Controlled)</t>
        </is>
      </c>
    </row>
    <row r="4">
      <c r="A4" s="3" t="inlineStr">
        <is>
          <t>1. INPUT PARAMETERS</t>
        </is>
      </c>
    </row>
    <row r="5">
      <c r="A5" t="inlineStr">
        <is>
          <t>Operating Temperature (TC)</t>
        </is>
      </c>
      <c r="B5" s="4" t="n">
        <v>25</v>
      </c>
      <c r="C5" t="inlineStr">
        <is>
          <t>°C</t>
        </is>
      </c>
    </row>
    <row r="6">
      <c r="A6" t="inlineStr">
        <is>
          <t>Bulk Concentration (Cbulk)</t>
        </is>
      </c>
      <c r="B6" s="4" t="n">
        <v>7</v>
      </c>
      <c r="C6" t="inlineStr">
        <is>
          <t>kg/m³</t>
        </is>
      </c>
    </row>
    <row r="7">
      <c r="A7" t="inlineStr">
        <is>
          <t>Equilibrium Concentration (Ceq)</t>
        </is>
      </c>
      <c r="B7" s="4" t="n">
        <v>6</v>
      </c>
      <c r="C7" t="inlineStr">
        <is>
          <t>kg/m³</t>
        </is>
      </c>
    </row>
    <row r="8">
      <c r="A8" t="inlineStr">
        <is>
          <t>Diffusion Coefficient (DAB)</t>
        </is>
      </c>
      <c r="B8" s="4" t="n">
        <v>1.5e-09</v>
      </c>
      <c r="C8" t="inlineStr">
        <is>
          <t>m²/s</t>
        </is>
      </c>
    </row>
    <row r="9">
      <c r="A9" t="inlineStr">
        <is>
          <t>Fluid Velocity (u)</t>
        </is>
      </c>
      <c r="B9" s="4" t="n">
        <v>0.5</v>
      </c>
      <c r="C9" t="inlineStr">
        <is>
          <t>m/s</t>
        </is>
      </c>
    </row>
    <row r="10">
      <c r="A10" t="inlineStr">
        <is>
          <t>Solution Density (rho)</t>
        </is>
      </c>
      <c r="B10" s="4" t="n">
        <v>1025</v>
      </c>
      <c r="C10" t="inlineStr">
        <is>
          <t>kg/m³</t>
        </is>
      </c>
    </row>
    <row r="11">
      <c r="A11" t="inlineStr">
        <is>
          <t>Dynamic Viscosity (mu_cP)</t>
        </is>
      </c>
      <c r="B11" s="4" t="n">
        <v>1.1</v>
      </c>
      <c r="C11" t="inlineStr">
        <is>
          <t>cP</t>
        </is>
      </c>
    </row>
    <row r="12">
      <c r="A12" t="inlineStr">
        <is>
          <t>Vessel Diameter (Lv)</t>
        </is>
      </c>
      <c r="B12" s="4" t="n">
        <v>0.5</v>
      </c>
      <c r="C12" t="inlineStr">
        <is>
          <t>m</t>
        </is>
      </c>
    </row>
    <row r="13">
      <c r="A13" t="inlineStr">
        <is>
          <t>Crystal Characteristic Length (Lc)</t>
        </is>
      </c>
      <c r="B13" s="4" t="n">
        <v>20</v>
      </c>
      <c r="C13" t="inlineStr">
        <is>
          <t>mm</t>
        </is>
      </c>
    </row>
    <row r="15">
      <c r="A15" s="3" t="inlineStr">
        <is>
          <t>2. ENGINEERING OUTPUT</t>
        </is>
      </c>
    </row>
    <row r="16">
      <c r="A16" t="inlineStr">
        <is>
          <t>Absolute Temperature (T)</t>
        </is>
      </c>
      <c r="B16" s="5">
        <f>B5 + 273.15</f>
        <v/>
      </c>
      <c r="C16" t="inlineStr">
        <is>
          <t>K</t>
        </is>
      </c>
    </row>
    <row r="17">
      <c r="A17" t="inlineStr">
        <is>
          <t>Dynamic Viscosity (SI) (mu)</t>
        </is>
      </c>
      <c r="B17" s="5">
        <f>B11 * 0.001</f>
        <v/>
      </c>
      <c r="C17" t="inlineStr">
        <is>
          <t>Pa·s</t>
        </is>
      </c>
    </row>
    <row r="18">
      <c r="A18" t="inlineStr">
        <is>
          <t>Reynolds Number (Re)</t>
        </is>
      </c>
      <c r="B18" s="5">
        <f>B10 * B9 * (B13 / 1000) / B17</f>
        <v/>
      </c>
      <c r="C18" t="inlineStr">
        <is>
          <t>dimensionless</t>
        </is>
      </c>
    </row>
    <row r="19">
      <c r="A19" t="inlineStr">
        <is>
          <t>Schmidt Number (Sc)</t>
        </is>
      </c>
      <c r="B19" s="5">
        <f>B17 / (B10 * B8)</f>
        <v/>
      </c>
      <c r="C19" t="inlineStr">
        <is>
          <t>dimensionless</t>
        </is>
      </c>
    </row>
    <row r="20">
      <c r="A20" t="inlineStr">
        <is>
          <t>Sherwood Number (Sh)</t>
        </is>
      </c>
      <c r="B20" s="5">
        <f>2 + 0.36 * (B18^0.5) * (B19^0.33)</f>
        <v/>
      </c>
      <c r="C20" t="inlineStr">
        <is>
          <t>dimensionless</t>
        </is>
      </c>
    </row>
    <row r="21">
      <c r="A21" t="inlineStr">
        <is>
          <t>Mass-Transfer Coefficient (kd)</t>
        </is>
      </c>
      <c r="B21" s="5">
        <f>B20 * B8 / B12</f>
        <v/>
      </c>
      <c r="C21" t="inlineStr">
        <is>
          <t>m/s</t>
        </is>
      </c>
    </row>
    <row r="22">
      <c r="A22" t="inlineStr">
        <is>
          <t>Linear Growth Rate (G)</t>
        </is>
      </c>
      <c r="B22" s="5">
        <f>2 * B21 * (B6 - B7) / B10</f>
        <v/>
      </c>
      <c r="C22" t="inlineStr">
        <is>
          <t>m/s</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2026-07-04T06:31:18Z</dcterms:created>
  <dcterms:modified xmlns:dcterms="http://purl.org/dc/terms/" xmlns:xsi="http://www.w3.org/2001/XMLSchema-instance" xsi:type="dcterms:W3CDTF">2026-07-04T06:31:18Z</dcterms:modified>
</cp:coreProperties>
</file>