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Critical Freezing Rate Determination</t>
        </is>
      </c>
    </row>
    <row r="4">
      <c r="A4" s="3" t="inlineStr">
        <is>
          <t>1. INPUT PARAMETERS</t>
        </is>
      </c>
    </row>
    <row r="5">
      <c r="A5" t="inlineStr">
        <is>
          <t>Convective Heat Transfer Coefficient (h)</t>
        </is>
      </c>
      <c r="B5" s="4" t="n">
        <v>50</v>
      </c>
      <c r="C5" t="inlineStr">
        <is>
          <t>W/m²·K</t>
        </is>
      </c>
    </row>
    <row r="6">
      <c r="A6" t="inlineStr">
        <is>
          <t>Slab Half-Thickness (L)</t>
        </is>
      </c>
      <c r="B6" s="4" t="n">
        <v>0.02</v>
      </c>
      <c r="C6" t="inlineStr">
        <is>
          <t>m</t>
        </is>
      </c>
    </row>
    <row r="7">
      <c r="A7" t="inlineStr">
        <is>
          <t>Frozen Thermal Conductivity (k_frozen)</t>
        </is>
      </c>
      <c r="B7" s="4" t="n">
        <v>1.5</v>
      </c>
      <c r="C7" t="inlineStr">
        <is>
          <t>W/m·K</t>
        </is>
      </c>
    </row>
    <row r="8">
      <c r="A8" t="inlineStr">
        <is>
          <t>Frozen Product Density (rho)</t>
        </is>
      </c>
      <c r="B8" s="4" t="n">
        <v>920</v>
      </c>
      <c r="C8" t="inlineStr">
        <is>
          <t>kg/m³</t>
        </is>
      </c>
    </row>
    <row r="9">
      <c r="A9" t="inlineStr">
        <is>
          <t>Latent Heat of Fusion (h_sf)</t>
        </is>
      </c>
      <c r="B9" s="4" t="n">
        <v>250000</v>
      </c>
      <c r="C9" t="inlineStr">
        <is>
          <t>J/kg</t>
        </is>
      </c>
    </row>
    <row r="10">
      <c r="A10" t="inlineStr">
        <is>
          <t>Initial Freezing Point (T_f)</t>
        </is>
      </c>
      <c r="B10" s="4" t="n">
        <v>-1</v>
      </c>
      <c r="C10" t="inlineStr">
        <is>
          <t>°C</t>
        </is>
      </c>
    </row>
    <row r="11">
      <c r="A11" t="inlineStr">
        <is>
          <t>Freezer Medium Temperature (T_inf)</t>
        </is>
      </c>
      <c r="B11" s="4" t="n">
        <v>-30</v>
      </c>
      <c r="C11" t="inlineStr">
        <is>
          <t>°C</t>
        </is>
      </c>
    </row>
    <row r="12">
      <c r="A12" t="inlineStr">
        <is>
          <t>Target Core Temperature (T_c)</t>
        </is>
      </c>
      <c r="B12" s="4" t="n">
        <v>-5</v>
      </c>
      <c r="C12" t="inlineStr">
        <is>
          <t>°C</t>
        </is>
      </c>
    </row>
    <row r="13">
      <c r="A13" t="inlineStr">
        <is>
          <t>Frozen Specific Heat Capacity (cp_frozen)</t>
        </is>
      </c>
      <c r="B13" s="4" t="n">
        <v>2000</v>
      </c>
      <c r="C13" t="inlineStr">
        <is>
          <t>J/kg·K</t>
        </is>
      </c>
    </row>
    <row r="14">
      <c r="A14" t="inlineStr">
        <is>
          <t>First Eigenvalue (zeta1)</t>
        </is>
      </c>
      <c r="B14" s="4" t="n">
        <v>0.75</v>
      </c>
      <c r="C14" t="inlineStr">
        <is>
          <t>rad</t>
        </is>
      </c>
    </row>
    <row r="16">
      <c r="A16" s="3" t="inlineStr">
        <is>
          <t>2. ENGINEERING OUTPUT</t>
        </is>
      </c>
    </row>
    <row r="17">
      <c r="A17" t="inlineStr">
        <is>
          <t>Biot Number (Bi)</t>
        </is>
      </c>
      <c r="B17" s="5">
        <f>(B5 * B6) / (B7)</f>
        <v/>
      </c>
      <c r="C17" t="inlineStr">
        <is>
          <t>dimensionless</t>
        </is>
      </c>
    </row>
    <row r="18">
      <c r="A18" t="inlineStr">
        <is>
          <t>Freezing Front Arrival Time (t_front)</t>
        </is>
      </c>
      <c r="B18" s="5">
        <f>((B8 * B9) / (B10 - B11)) * ((B6 / B5) + ((B6^2) / (2 * B7)))</f>
        <v/>
      </c>
      <c r="C18" t="inlineStr">
        <is>
          <t>s</t>
        </is>
      </c>
    </row>
    <row r="19">
      <c r="A19" t="inlineStr">
        <is>
          <t>Thermal Diffusivity (alpha)</t>
        </is>
      </c>
      <c r="B19" s="5">
        <f>B7 / (B8 * B13)</f>
        <v/>
      </c>
      <c r="C19" t="inlineStr">
        <is>
          <t>m²/s</t>
        </is>
      </c>
    </row>
    <row r="20">
      <c r="A20" t="inlineStr">
        <is>
          <t>First-Term Series Coefficient (C1)</t>
        </is>
      </c>
      <c r="B20" s="5">
        <f>(2 * SIN(B14)) / (B14 + (SIN(B14) * COS(B14)))</f>
        <v/>
      </c>
      <c r="C20" t="inlineStr">
        <is>
          <t>dimensionless</t>
        </is>
      </c>
    </row>
    <row r="21">
      <c r="A21" t="inlineStr">
        <is>
          <t>Sensible Cooling Time (t_sens)</t>
        </is>
      </c>
      <c r="B21" s="5">
        <f>((B6^2) / (B19 * (B14^2))) * LN((B20 * (B10 - B11)) / (B12 - B11))</f>
        <v/>
      </c>
      <c r="C21" t="inlineStr">
        <is>
          <t>s</t>
        </is>
      </c>
    </row>
    <row r="22">
      <c r="A22" t="inlineStr">
        <is>
          <t>Total Zone Passage Time (t_zone)</t>
        </is>
      </c>
      <c r="B22" s="5">
        <f>B18 + B21</f>
        <v/>
      </c>
      <c r="C22" t="inlineStr">
        <is>
          <t>s</t>
        </is>
      </c>
    </row>
    <row r="23">
      <c r="A23" t="inlineStr">
        <is>
          <t>Average Cooling Rate (cooling_rate)</t>
        </is>
      </c>
      <c r="B23" s="5">
        <f>(B10 - B12) / (B22 / 60)</f>
        <v/>
      </c>
      <c r="C23" t="inlineStr">
        <is>
          <t>K/min</t>
        </is>
      </c>
    </row>
    <row r="26">
      <c r="A26"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7"/>
    <row r="28"/>
    <row r="29"/>
    <row r="3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6:C3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2026-07-04T06:14:09Z</dcterms:created>
  <dcterms:modified xmlns:dcterms="http://purl.org/dc/terms/" xmlns:xsi="http://www.w3.org/2001/XMLSchema-instance" xsi:type="dcterms:W3CDTF">2026-07-04T06:14:09Z</dcterms:modified>
</cp:coreProperties>
</file>