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Cooling Requirements at Die (Pellets)</t>
        </is>
      </c>
    </row>
    <row r="4">
      <c r="A4" s="3" t="inlineStr">
        <is>
          <t>1. INPUT PARAMETERS</t>
        </is>
      </c>
    </row>
    <row r="5">
      <c r="A5" t="inlineStr">
        <is>
          <t>Inlet Melt Temperature (Tm_in)</t>
        </is>
      </c>
      <c r="B5" s="4" t="n">
        <v>180</v>
      </c>
      <c r="C5" t="inlineStr">
        <is>
          <t>°C</t>
        </is>
      </c>
    </row>
    <row r="6">
      <c r="A6" t="inlineStr">
        <is>
          <t>Outlet Melt Temperature (Tm_out)</t>
        </is>
      </c>
      <c r="B6" s="4" t="n">
        <v>130</v>
      </c>
      <c r="C6" t="inlineStr">
        <is>
          <t>°C</t>
        </is>
      </c>
    </row>
    <row r="7">
      <c r="A7" t="inlineStr">
        <is>
          <t>Melt Mass Flow Rate (m_melt)</t>
        </is>
      </c>
      <c r="B7" s="4" t="n">
        <v>0.5</v>
      </c>
      <c r="C7" t="inlineStr">
        <is>
          <t>kg/s</t>
        </is>
      </c>
    </row>
    <row r="8">
      <c r="A8" t="inlineStr">
        <is>
          <t>Specific Heat of Melt (cp_melt)</t>
        </is>
      </c>
      <c r="B8" s="4" t="n">
        <v>2000</v>
      </c>
      <c r="C8" t="inlineStr">
        <is>
          <t>J/(kg·K)</t>
        </is>
      </c>
    </row>
    <row r="9">
      <c r="A9" t="inlineStr">
        <is>
          <t>Inlet Water Temperature (Tw_in)</t>
        </is>
      </c>
      <c r="B9" s="4" t="n">
        <v>20</v>
      </c>
      <c r="C9" t="inlineStr">
        <is>
          <t>°C</t>
        </is>
      </c>
    </row>
    <row r="10">
      <c r="A10" t="inlineStr">
        <is>
          <t>Outlet Water Temperature (Tw_out)</t>
        </is>
      </c>
      <c r="B10" s="4" t="n">
        <v>40</v>
      </c>
      <c r="C10" t="inlineStr">
        <is>
          <t>°C</t>
        </is>
      </c>
    </row>
    <row r="11">
      <c r="A11" t="inlineStr">
        <is>
          <t>Specific Heat of Water (cp_water)</t>
        </is>
      </c>
      <c r="B11" s="4" t="n">
        <v>4180</v>
      </c>
      <c r="C11" t="inlineStr">
        <is>
          <t>J/(kg·K)</t>
        </is>
      </c>
    </row>
    <row r="12">
      <c r="A12" t="inlineStr">
        <is>
          <t>Density of Water (rho_water)</t>
        </is>
      </c>
      <c r="B12" s="4" t="n">
        <v>998</v>
      </c>
      <c r="C12" t="inlineStr">
        <is>
          <t>kg/m³</t>
        </is>
      </c>
    </row>
    <row r="13">
      <c r="A13" t="inlineStr">
        <is>
          <t>Dynamic Viscosity of Water (mu_water)</t>
        </is>
      </c>
      <c r="B13" s="4" t="n">
        <v>0.001</v>
      </c>
      <c r="C13" t="inlineStr">
        <is>
          <t>Pa·s</t>
        </is>
      </c>
    </row>
    <row r="14">
      <c r="A14" t="inlineStr">
        <is>
          <t>Thermal Conductivity of Water (k_water)</t>
        </is>
      </c>
      <c r="B14" s="4" t="n">
        <v>0.6</v>
      </c>
      <c r="C14" t="inlineStr">
        <is>
          <t>W/(m·K)</t>
        </is>
      </c>
    </row>
    <row r="15">
      <c r="A15" t="inlineStr">
        <is>
          <t>Wall Thickness (t_wall)</t>
        </is>
      </c>
      <c r="B15" s="4" t="n">
        <v>0.005</v>
      </c>
      <c r="C15" t="inlineStr">
        <is>
          <t>m</t>
        </is>
      </c>
    </row>
    <row r="16">
      <c r="A16" t="inlineStr">
        <is>
          <t>Thermal Conductivity of Wall (k_wall)</t>
        </is>
      </c>
      <c r="B16" s="4" t="n">
        <v>16</v>
      </c>
      <c r="C16" t="inlineStr">
        <is>
          <t>W/(m·K)</t>
        </is>
      </c>
    </row>
    <row r="17">
      <c r="A17" t="inlineStr">
        <is>
          <t>Hydraulic Diameter (Dh)</t>
        </is>
      </c>
      <c r="B17" s="4" t="n">
        <v>0.01</v>
      </c>
      <c r="C17" t="inlineStr">
        <is>
          <t>m</t>
        </is>
      </c>
    </row>
    <row r="18">
      <c r="A18" t="inlineStr">
        <is>
          <t>External Heat Transfer Coefficient (ho)</t>
        </is>
      </c>
      <c r="B18" s="4" t="n">
        <v>500</v>
      </c>
      <c r="C18" t="inlineStr">
        <is>
          <t>W/(m²·K)</t>
        </is>
      </c>
    </row>
    <row r="20">
      <c r="A20" s="3" t="inlineStr">
        <is>
          <t>2. ENGINEERING OUTPUT</t>
        </is>
      </c>
    </row>
    <row r="21">
      <c r="A21" t="inlineStr">
        <is>
          <t>Heat Load (Q)</t>
        </is>
      </c>
      <c r="B21" s="5">
        <f>B7 * B8 * (B5 - B6)</f>
        <v/>
      </c>
      <c r="C21" t="inlineStr">
        <is>
          <t>W</t>
        </is>
      </c>
    </row>
    <row r="22">
      <c r="A22" t="inlineStr">
        <is>
          <t>Coolant Mass Flow Rate (m_water)</t>
        </is>
      </c>
      <c r="B22" s="5">
        <f>B21 / (B11 * (B10 - B9))</f>
        <v/>
      </c>
      <c r="C22" t="inlineStr">
        <is>
          <t>kg/s</t>
        </is>
      </c>
    </row>
    <row r="23">
      <c r="A23" t="inlineStr">
        <is>
          <t>Cross-Sectional Area (Ac)</t>
        </is>
      </c>
      <c r="B23" s="5">
        <f>(PI() * (B17^2)) / 4</f>
        <v/>
      </c>
      <c r="C23" t="inlineStr">
        <is>
          <t>m²</t>
        </is>
      </c>
    </row>
    <row r="24">
      <c r="A24" t="inlineStr">
        <is>
          <t>Water Velocity (v_water)</t>
        </is>
      </c>
      <c r="B24" s="5">
        <f>B22 / (B12 * B23)</f>
        <v/>
      </c>
      <c r="C24" t="inlineStr">
        <is>
          <t>m/s</t>
        </is>
      </c>
    </row>
    <row r="25">
      <c r="A25" t="inlineStr">
        <is>
          <t>Reynolds Number (Re)</t>
        </is>
      </c>
      <c r="B25" s="5">
        <f>(B12 * B24 * B17) / B13</f>
        <v/>
      </c>
      <c r="C25" t="inlineStr">
        <is>
          <t>dimensionless</t>
        </is>
      </c>
    </row>
    <row r="26">
      <c r="A26" t="inlineStr">
        <is>
          <t>Prandtl Number (Pr)</t>
        </is>
      </c>
      <c r="B26" s="5">
        <f>(B11 * B13) / B14</f>
        <v/>
      </c>
      <c r="C26" t="inlineStr">
        <is>
          <t>dimensionless</t>
        </is>
      </c>
    </row>
    <row r="27">
      <c r="A27" t="inlineStr">
        <is>
          <t>Nusselt Number (Nu)</t>
        </is>
      </c>
      <c r="B27" s="5">
        <f>0.023 * (B25^0.8) * (B26^0.4)</f>
        <v/>
      </c>
      <c r="C27" t="inlineStr">
        <is>
          <t>dimensionless</t>
        </is>
      </c>
    </row>
    <row r="28">
      <c r="A28" t="inlineStr">
        <is>
          <t>Internal Heat Transfer Coefficient (hi)</t>
        </is>
      </c>
      <c r="B28" s="5">
        <f>(B27 * B14) / B17</f>
        <v/>
      </c>
      <c r="C28" t="inlineStr">
        <is>
          <t>W/(m²·K)</t>
        </is>
      </c>
    </row>
    <row r="29">
      <c r="A29" t="inlineStr">
        <is>
          <t>Overall Heat Transfer Coefficient (U)</t>
        </is>
      </c>
      <c r="B29" s="5">
        <f>1 / ((1 / B28) + (B15 / B16) + (1 / B18))</f>
        <v/>
      </c>
      <c r="C29" t="inlineStr">
        <is>
          <t>W/(m²·K)</t>
        </is>
      </c>
    </row>
    <row r="30">
      <c r="A30" t="inlineStr">
        <is>
          <t>Log-Mean Temperature Difference (LMTD)</t>
        </is>
      </c>
      <c r="B30" s="5">
        <f>((B5 - B10) - (B6 - B9)) / LN((B5 - B10) / (B6 - B9))</f>
        <v/>
      </c>
      <c r="C30" t="inlineStr">
        <is>
          <t>K</t>
        </is>
      </c>
    </row>
    <row r="31">
      <c r="A31" t="inlineStr">
        <is>
          <t>Required Heat Transfer Area (Area)</t>
        </is>
      </c>
      <c r="B31" s="5">
        <f>B21 / (B29 * B30)</f>
        <v/>
      </c>
      <c r="C31" t="inlineStr">
        <is>
          <t>m²</t>
        </is>
      </c>
    </row>
    <row r="34">
      <c r="A3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5"/>
    <row r="36"/>
    <row r="37"/>
    <row r="3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34:C3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2026-07-04T06:03:50Z</dcterms:created>
  <dcterms:modified xmlns:dcterms="http://purl.org/dc/terms/" xmlns:xsi="http://www.w3.org/2001/XMLSchema-instance" xsi:type="dcterms:W3CDTF">2026-07-04T06:03:50Z</dcterms:modified>
</cp:coreProperties>
</file>