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alculator" sheetId="1" state="visible" r:id="rId1"/>
  </sheets>
  <definedNames/>
  <calcPr calcId="124519" fullCalcOnLoad="1"/>
</workbook>
</file>

<file path=xl/styles.xml><?xml version="1.0" encoding="utf-8"?>
<styleSheet xmlns="http://schemas.openxmlformats.org/spreadsheetml/2006/main">
  <numFmts count="1">
    <numFmt numFmtId="164" formatCode="0.000"/>
  </numFmts>
  <fonts count="5">
    <font>
      <name val="Calibri"/>
      <family val="2"/>
      <color theme="1"/>
      <sz val="11"/>
      <scheme val="minor"/>
    </font>
    <font>
      <b val="1"/>
      <color rgb="00FFFFFF"/>
    </font>
    <font>
      <b val="1"/>
      <sz val="14"/>
    </font>
    <font>
      <b val="1"/>
    </font>
    <font>
      <i val="1"/>
      <color rgb="00B30000"/>
      <sz val="8"/>
    </font>
  </fonts>
  <fills count="5">
    <fill>
      <patternFill/>
    </fill>
    <fill>
      <patternFill patternType="gray125"/>
    </fill>
    <fill>
      <patternFill patternType="solid">
        <fgColor rgb="00000066"/>
        <bgColor rgb="00000066"/>
      </patternFill>
    </fill>
    <fill>
      <patternFill patternType="solid">
        <fgColor rgb="00FFFFCC"/>
        <bgColor rgb="00FFFFCC"/>
      </patternFill>
    </fill>
    <fill>
      <patternFill patternType="solid">
        <fgColor rgb="00E6FFCC"/>
        <bgColor rgb="00E6FFCC"/>
      </patternFill>
    </fill>
  </fills>
  <borders count="2">
    <border>
      <left/>
      <right/>
      <top/>
      <bottom/>
      <diagonal/>
    </border>
    <border>
      <left style="thin"/>
      <right style="thin"/>
      <top style="thin"/>
      <bottom style="thin"/>
    </border>
  </borders>
  <cellStyleXfs count="1">
    <xf numFmtId="0" fontId="0" fillId="0" borderId="0"/>
  </cellStyleXfs>
  <cellXfs count="7">
    <xf numFmtId="0" fontId="0" fillId="0" borderId="0" pivotButton="0" quotePrefix="0" xfId="0"/>
    <xf numFmtId="0" fontId="1" fillId="2" borderId="0" applyAlignment="1" pivotButton="0" quotePrefix="0" xfId="0">
      <alignment horizontal="center"/>
    </xf>
    <xf numFmtId="0" fontId="2" fillId="0" borderId="0" applyAlignment="1" pivotButton="0" quotePrefix="0" xfId="0">
      <alignment horizontal="center"/>
    </xf>
    <xf numFmtId="0" fontId="3" fillId="0" borderId="0" pivotButton="0" quotePrefix="0" xfId="0"/>
    <xf numFmtId="0" fontId="0" fillId="3" borderId="1" applyProtection="1" pivotButton="0" quotePrefix="0" xfId="0">
      <protection locked="0" hidden="0"/>
    </xf>
    <xf numFmtId="164" fontId="3" fillId="4" borderId="1" pivotButton="0" quotePrefix="0" xfId="0"/>
    <xf numFmtId="0" fontId="4"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24"/>
  <sheetViews>
    <sheetView workbookViewId="0">
      <selection activeCell="A1" sqref="A1"/>
    </sheetView>
  </sheetViews>
  <sheetFormatPr baseColWidth="8" defaultRowHeight="15"/>
  <cols>
    <col width="35" customWidth="1" min="1" max="1"/>
    <col width="20" customWidth="1" min="2" max="2"/>
    <col width="15" customWidth="1" min="3" max="3"/>
  </cols>
  <sheetData>
    <row r="1">
      <c r="A1" s="1" t="inlineStr">
        <is>
          <t>MyEngineeringTools.com</t>
        </is>
      </c>
    </row>
    <row r="2">
      <c r="A2" s="2" t="inlineStr">
        <is>
          <t>Cooling Crystallizer Heat Load Calculation</t>
        </is>
      </c>
    </row>
    <row r="4">
      <c r="A4" s="3" t="inlineStr">
        <is>
          <t>1. INPUT PARAMETERS</t>
        </is>
      </c>
    </row>
    <row r="5">
      <c r="A5" t="inlineStr">
        <is>
          <t>Mass Flow Rate of Solution (m_sol)</t>
        </is>
      </c>
      <c r="B5" s="4" t="n">
        <v>500</v>
      </c>
      <c r="C5" t="inlineStr">
        <is>
          <t>kg/h</t>
        </is>
      </c>
    </row>
    <row r="6">
      <c r="A6" t="inlineStr">
        <is>
          <t>Specific Heat Capacity (cp)</t>
        </is>
      </c>
      <c r="B6" s="4" t="n">
        <v>4.2</v>
      </c>
      <c r="C6" t="inlineStr">
        <is>
          <t>kJ/kg·K</t>
        </is>
      </c>
    </row>
    <row r="7">
      <c r="A7" t="inlineStr">
        <is>
          <t>Inlet Temperature (t_in)</t>
        </is>
      </c>
      <c r="B7" s="4" t="n">
        <v>80</v>
      </c>
      <c r="C7" t="inlineStr">
        <is>
          <t>°C</t>
        </is>
      </c>
    </row>
    <row r="8">
      <c r="A8" t="inlineStr">
        <is>
          <t>Outlet Temperature (t_out)</t>
        </is>
      </c>
      <c r="B8" s="4" t="n">
        <v>30</v>
      </c>
      <c r="C8" t="inlineStr">
        <is>
          <t>°C</t>
        </is>
      </c>
    </row>
    <row r="9">
      <c r="A9" t="inlineStr">
        <is>
          <t>Mass of Crystals Formed (m_cryst)</t>
        </is>
      </c>
      <c r="B9" s="4" t="n">
        <v>50</v>
      </c>
      <c r="C9" t="inlineStr">
        <is>
          <t>kg/h</t>
        </is>
      </c>
    </row>
    <row r="10">
      <c r="A10" t="inlineStr">
        <is>
          <t>Latent Heat of Crystallization (l_fus)</t>
        </is>
      </c>
      <c r="B10" s="4" t="n">
        <v>200</v>
      </c>
      <c r="C10" t="inlineStr">
        <is>
          <t>kJ/kg</t>
        </is>
      </c>
    </row>
    <row r="12">
      <c r="A12" s="3" t="inlineStr">
        <is>
          <t>2. ENGINEERING OUTPUT</t>
        </is>
      </c>
    </row>
    <row r="13">
      <c r="A13" t="inlineStr">
        <is>
          <t>Temperature Drop (delta_t)</t>
        </is>
      </c>
      <c r="B13" s="5">
        <f>B7 - B8</f>
        <v/>
      </c>
      <c r="C13" t="inlineStr">
        <is>
          <t>K</t>
        </is>
      </c>
    </row>
    <row r="14">
      <c r="A14" t="inlineStr">
        <is>
          <t>Sensible Heat Removal (q_sensible)</t>
        </is>
      </c>
      <c r="B14" s="5">
        <f>B5 * B6 * B13</f>
        <v/>
      </c>
      <c r="C14" t="inlineStr">
        <is>
          <t>kJ/h</t>
        </is>
      </c>
    </row>
    <row r="15">
      <c r="A15" t="inlineStr">
        <is>
          <t>Latent Heat Removal (q_latent)</t>
        </is>
      </c>
      <c r="B15" s="5">
        <f>B9 * B10</f>
        <v/>
      </c>
      <c r="C15" t="inlineStr">
        <is>
          <t>kJ/h</t>
        </is>
      </c>
    </row>
    <row r="16">
      <c r="A16" t="inlineStr">
        <is>
          <t>Total Heat Load (q_total)</t>
        </is>
      </c>
      <c r="B16" s="5">
        <f>B14 + B15</f>
        <v/>
      </c>
      <c r="C16" t="inlineStr">
        <is>
          <t>kJ/h</t>
        </is>
      </c>
    </row>
    <row r="17">
      <c r="A17" t="inlineStr">
        <is>
          <t>Heat Power (q_dot)</t>
        </is>
      </c>
      <c r="B17" s="5">
        <f>B16 / 3600</f>
        <v/>
      </c>
      <c r="C17" t="inlineStr">
        <is>
          <t>kW</t>
        </is>
      </c>
    </row>
    <row r="20">
      <c r="A20" s="6" t="inlineStr">
        <is>
          <t>LEGAL DISCLAIMER &amp; LIMITATION OF LIABILITY:
This offline tool is provided for educational purposes only. MyEngineeringTools.com makes no warranties, express or implied, regarding the accuracy or applicability of these results. MyEngineeringTools.com SHALL NOT BE LIABLE for any damages arising from the use of this data. All results MUST be independently verified by a qualified professional engineer before implementation.</t>
        </is>
      </c>
    </row>
    <row r="21"/>
    <row r="22"/>
    <row r="23"/>
    <row r="24"/>
  </sheetData>
  <sheetProtection selectLockedCells="0" selectUnlockedCells="0" sheet="1" objects="0" insertRows="1" insertHyperlinks="1" autoFilter="1" scenarios="0" formatColumns="1" deleteColumns="1" insertColumns="1" pivotTables="1" deleteRows="1" formatCells="1" formatRows="1" sort="1" password="B65D"/>
  <mergeCells count="3">
    <mergeCell ref="A1:C1"/>
    <mergeCell ref="A2:C2"/>
    <mergeCell ref="A20:C24"/>
  </mergeCell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2026-07-04T06:02:26Z</dcterms:created>
  <dcterms:modified xmlns:dcterms="http://purl.org/dc/terms/" xmlns:xsi="http://www.w3.org/2001/XMLSchema-instance" xsi:type="dcterms:W3CDTF">2026-07-04T06:02:26Z</dcterms:modified>
</cp:coreProperties>
</file>