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Continuous vs. Batch Extraction Economic Comparison</t>
        </is>
      </c>
    </row>
    <row r="4">
      <c r="A4" s="3" t="inlineStr">
        <is>
          <t>1. INPUT PARAMETERS</t>
        </is>
      </c>
    </row>
    <row r="5">
      <c r="A5" t="inlineStr">
        <is>
          <t>Feed rate (m_feed)</t>
        </is>
      </c>
      <c r="B5" s="4" t="n">
        <v>1000</v>
      </c>
      <c r="C5" t="inlineStr">
        <is>
          <t>kg/h</t>
        </is>
      </c>
    </row>
    <row r="6">
      <c r="A6" t="inlineStr">
        <is>
          <t>Oil content in feed (w_oil)</t>
        </is>
      </c>
      <c r="B6" s="4" t="n">
        <v>0.2</v>
      </c>
      <c r="C6" t="inlineStr">
        <is>
          <t>kg oil/kg feed</t>
        </is>
      </c>
    </row>
    <row r="7">
      <c r="A7" t="inlineStr">
        <is>
          <t>Solvent price (P_solvent)</t>
        </is>
      </c>
      <c r="B7" s="4" t="n">
        <v>1.5</v>
      </c>
      <c r="C7" t="inlineStr">
        <is>
          <t>$/kg</t>
        </is>
      </c>
    </row>
    <row r="8">
      <c r="A8" t="inlineStr">
        <is>
          <t>Solvent-to-feed ratio (R_SF)</t>
        </is>
      </c>
      <c r="B8" s="4" t="n">
        <v>1.2</v>
      </c>
      <c r="C8" t="inlineStr">
        <is>
          <t>dimensionless</t>
        </is>
      </c>
    </row>
    <row r="9">
      <c r="A9" t="inlineStr">
        <is>
          <t>Plant lifetime (t_lifetime)</t>
        </is>
      </c>
      <c r="B9" s="4" t="n">
        <v>15</v>
      </c>
      <c r="C9" t="inlineStr">
        <is>
          <t>years</t>
        </is>
      </c>
    </row>
    <row r="10">
      <c r="A10" t="inlineStr">
        <is>
          <t>Shifts per day (N_shifts)</t>
        </is>
      </c>
      <c r="B10" s="4" t="n">
        <v>3</v>
      </c>
      <c r="C10" t="inlineStr">
        <is>
          <t>shifts/day</t>
        </is>
      </c>
    </row>
    <row r="11">
      <c r="A11" t="inlineStr">
        <is>
          <t>Days per year (N_days)</t>
        </is>
      </c>
      <c r="B11" s="4" t="n">
        <v>330</v>
      </c>
      <c r="C11" t="inlineStr">
        <is>
          <t>days/year</t>
        </is>
      </c>
    </row>
    <row r="12">
      <c r="A12" t="inlineStr">
        <is>
          <t>Hours per shift (t_shift)</t>
        </is>
      </c>
      <c r="B12" s="4" t="n">
        <v>8</v>
      </c>
      <c r="C12" t="inlineStr">
        <is>
          <t>h/shift</t>
        </is>
      </c>
    </row>
    <row r="13">
      <c r="A13" t="inlineStr">
        <is>
          <t>Extraction efficiency (eta)</t>
        </is>
      </c>
      <c r="B13" s="4" t="n">
        <v>0.99</v>
      </c>
      <c r="C13" t="inlineStr">
        <is>
          <t>dimensionless</t>
        </is>
      </c>
    </row>
    <row r="14">
      <c r="A14" t="inlineStr">
        <is>
          <t>Installed cost (C_installed)</t>
        </is>
      </c>
      <c r="B14" s="4" t="n">
        <v>1800000</v>
      </c>
      <c r="C14" t="inlineStr">
        <is>
          <t>$</t>
        </is>
      </c>
    </row>
    <row r="15">
      <c r="A15" t="inlineStr">
        <is>
          <t>Solvent loss fraction (phi)</t>
        </is>
      </c>
      <c r="B15" s="4" t="n">
        <v>0.005</v>
      </c>
      <c r="C15" t="inlineStr">
        <is>
          <t>dimensionless</t>
        </is>
      </c>
    </row>
    <row r="16">
      <c r="A16" t="inlineStr">
        <is>
          <t>Operators per shift (N_ops)</t>
        </is>
      </c>
      <c r="B16" s="4" t="n">
        <v>1</v>
      </c>
      <c r="C16" t="inlineStr">
        <is>
          <t>operators</t>
        </is>
      </c>
    </row>
    <row r="17">
      <c r="A17" t="inlineStr">
        <is>
          <t>Operator wage (W)</t>
        </is>
      </c>
      <c r="B17" s="4" t="n">
        <v>30</v>
      </c>
      <c r="C17" t="inlineStr">
        <is>
          <t>$/h</t>
        </is>
      </c>
    </row>
    <row r="19">
      <c r="A19" s="3" t="inlineStr">
        <is>
          <t>2. ENGINEERING OUTPUT</t>
        </is>
      </c>
    </row>
    <row r="20">
      <c r="A20" t="inlineStr">
        <is>
          <t>Annual operating hours (t_annual)</t>
        </is>
      </c>
      <c r="B20" s="5">
        <f>B10 * B11 * B12</f>
        <v/>
      </c>
      <c r="C20" t="inlineStr">
        <is>
          <t>h/year</t>
        </is>
      </c>
    </row>
    <row r="21">
      <c r="A21" t="inlineStr">
        <is>
          <t>Annual oil production (m_oil_annual)</t>
        </is>
      </c>
      <c r="B21" s="5">
        <f>B5 * B6 * B20 * B13</f>
        <v/>
      </c>
      <c r="C21" t="inlineStr">
        <is>
          <t>kg oil/year</t>
        </is>
      </c>
    </row>
    <row r="22">
      <c r="A22" t="inlineStr">
        <is>
          <t>Annual capital cost (C_capital)</t>
        </is>
      </c>
      <c r="B22" s="5">
        <f>B14 / B9</f>
        <v/>
      </c>
      <c r="C22" t="inlineStr">
        <is>
          <t>$/year</t>
        </is>
      </c>
    </row>
    <row r="23">
      <c r="A23" t="inlineStr">
        <is>
          <t>Solvent circulation rate (m_circ)</t>
        </is>
      </c>
      <c r="B23" s="5">
        <f>B8 * B5</f>
        <v/>
      </c>
      <c r="C23" t="inlineStr">
        <is>
          <t>kg/h</t>
        </is>
      </c>
    </row>
    <row r="24">
      <c r="A24" t="inlineStr">
        <is>
          <t>Annual solvent cost (C_solvent)</t>
        </is>
      </c>
      <c r="B24" s="5">
        <f>B15 * B23 * B20 * B7</f>
        <v/>
      </c>
      <c r="C24" t="inlineStr">
        <is>
          <t>$/year</t>
        </is>
      </c>
    </row>
    <row r="25">
      <c r="A25" t="inlineStr">
        <is>
          <t>Annual labor cost (C_labor)</t>
        </is>
      </c>
      <c r="B25" s="5">
        <f>B16 * B10 * B11 * B12 * B17</f>
        <v/>
      </c>
      <c r="C25" t="inlineStr">
        <is>
          <t>$/year</t>
        </is>
      </c>
    </row>
    <row r="26">
      <c r="A26" t="inlineStr">
        <is>
          <t>Unit production cost (C_unit)</t>
        </is>
      </c>
      <c r="B26" s="5">
        <f>(B22 + B24 + B25) / B21</f>
        <v/>
      </c>
      <c r="C26" t="inlineStr">
        <is>
          <t>$/kg oil</t>
        </is>
      </c>
    </row>
    <row r="29">
      <c r="A29"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30"/>
    <row r="31"/>
    <row r="32"/>
    <row r="33"/>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9:C33"/>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2026-06-28T04:16:43Z</dcterms:created>
  <dcterms:modified xmlns:dcterms="http://purl.org/dc/terms/" xmlns:xsi="http://www.w3.org/2001/XMLSchema-instance" xsi:type="dcterms:W3CDTF">2026-06-28T04:16:43Z</dcterms:modified>
</cp:coreProperties>
</file>