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Continuous Crystallizer Residence Time Calculation</t>
        </is>
      </c>
    </row>
    <row r="4">
      <c r="A4" s="3" t="inlineStr">
        <is>
          <t>1. INPUT PARAMETERS</t>
        </is>
      </c>
    </row>
    <row r="5">
      <c r="A5" t="inlineStr">
        <is>
          <t>Volumetric feed rate (Q_feed)</t>
        </is>
      </c>
      <c r="B5" s="4" t="n">
        <v>1000</v>
      </c>
      <c r="C5" t="inlineStr">
        <is>
          <t>L/h</t>
        </is>
      </c>
    </row>
    <row r="6">
      <c r="A6" t="inlineStr">
        <is>
          <t>Desired residence time (tau)</t>
        </is>
      </c>
      <c r="B6" s="4" t="n">
        <v>2</v>
      </c>
      <c r="C6" t="inlineStr">
        <is>
          <t>h</t>
        </is>
      </c>
    </row>
    <row r="7">
      <c r="A7" t="inlineStr">
        <is>
          <t>Viscosity (eta)</t>
        </is>
      </c>
      <c r="B7" s="4" t="n">
        <v>1.5</v>
      </c>
      <c r="C7" t="inlineStr">
        <is>
          <t>cP</t>
        </is>
      </c>
    </row>
    <row r="8">
      <c r="A8" t="inlineStr">
        <is>
          <t>Reactor diameter (d)</t>
        </is>
      </c>
      <c r="B8" s="4" t="n">
        <v>0.1</v>
      </c>
      <c r="C8" t="inlineStr">
        <is>
          <t>m</t>
        </is>
      </c>
    </row>
    <row r="9">
      <c r="A9" t="inlineStr">
        <is>
          <t>Reactor length (L)</t>
        </is>
      </c>
      <c r="B9" s="4" t="n">
        <v>1</v>
      </c>
      <c r="C9" t="inlineStr">
        <is>
          <t>m</t>
        </is>
      </c>
    </row>
    <row r="10">
      <c r="A10" t="inlineStr">
        <is>
          <t>Liquid density (rho)</t>
        </is>
      </c>
      <c r="B10" s="4" t="n">
        <v>1000</v>
      </c>
      <c r="C10" t="inlineStr">
        <is>
          <t>kg/m^3</t>
        </is>
      </c>
    </row>
    <row r="11">
      <c r="A11" t="inlineStr">
        <is>
          <t>Diffusion coefficient (D_diff)</t>
        </is>
      </c>
      <c r="B11" s="4" t="n">
        <v>1e-10</v>
      </c>
      <c r="C11" t="inlineStr">
        <is>
          <t>m^2/s</t>
        </is>
      </c>
    </row>
    <row r="13">
      <c r="A13" s="3" t="inlineStr">
        <is>
          <t>2. ENGINEERING OUTPUT</t>
        </is>
      </c>
    </row>
    <row r="14">
      <c r="A14" t="inlineStr">
        <is>
          <t>Feed rate in m3/s (Q_m3s)</t>
        </is>
      </c>
      <c r="B14" s="5">
        <f>(B5 / 1000) / 3600</f>
        <v/>
      </c>
      <c r="C14" t="inlineStr">
        <is>
          <t>m^3/s</t>
        </is>
      </c>
    </row>
    <row r="15">
      <c r="A15" t="inlineStr">
        <is>
          <t>Cross-sectional area (A)</t>
        </is>
      </c>
      <c r="B15" s="5">
        <f>(PI() * POWER(B8, 2)) / 4</f>
        <v/>
      </c>
      <c r="C15" t="inlineStr">
        <is>
          <t>m^2</t>
        </is>
      </c>
    </row>
    <row r="16">
      <c r="A16" t="inlineStr">
        <is>
          <t>Linear velocity (u)</t>
        </is>
      </c>
      <c r="B16" s="5">
        <f>MAX(B14 / B15, 0.000000001)</f>
        <v/>
      </c>
      <c r="C16" t="inlineStr">
        <is>
          <t>m/s</t>
        </is>
      </c>
    </row>
    <row r="17">
      <c r="A17" t="inlineStr">
        <is>
          <t>Viscosity in Pa s (mu)</t>
        </is>
      </c>
      <c r="B17" s="5">
        <f>B7 * 0.001</f>
        <v/>
      </c>
      <c r="C17" t="inlineStr">
        <is>
          <t>Pa s</t>
        </is>
      </c>
    </row>
    <row r="18">
      <c r="A18" t="inlineStr">
        <is>
          <t>Reynolds number (Re)</t>
        </is>
      </c>
      <c r="B18" s="5">
        <f>(B10 * B16 * B8) / B17</f>
        <v/>
      </c>
      <c r="C18" t="inlineStr">
        <is>
          <t>dimensionless</t>
        </is>
      </c>
    </row>
    <row r="19">
      <c r="A19" t="inlineStr">
        <is>
          <t>Peclet number (Pe)</t>
        </is>
      </c>
      <c r="B19" s="5">
        <f>(B16 * B9) / B11</f>
        <v/>
      </c>
      <c r="C19" t="inlineStr">
        <is>
          <t>dimensionless</t>
        </is>
      </c>
    </row>
    <row r="20">
      <c r="A20" t="inlineStr">
        <is>
          <t>Reactor volume (V)</t>
        </is>
      </c>
      <c r="B20" s="5">
        <f>B15 * B9</f>
        <v/>
      </c>
      <c r="C20" t="inlineStr">
        <is>
          <t>m^3</t>
        </is>
      </c>
    </row>
    <row r="23">
      <c r="A23"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4"/>
    <row r="25"/>
    <row r="26"/>
    <row r="27"/>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3:C27"/>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2026-06-28T04:13:00Z</dcterms:created>
  <dcterms:modified xmlns:dcterms="http://purl.org/dc/terms/" xmlns:xsi="http://www.w3.org/2001/XMLSchema-instance" xsi:type="dcterms:W3CDTF">2026-06-28T04:13:00Z</dcterms:modified>
</cp:coreProperties>
</file>