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Contact Freezing Time Calculation</t>
        </is>
      </c>
    </row>
    <row r="4">
      <c r="A4" s="3" t="inlineStr">
        <is>
          <t>1. INPUT PARAMETERS</t>
        </is>
      </c>
    </row>
    <row r="5">
      <c r="A5" t="inlineStr">
        <is>
          <t>Slab Thickness (L)</t>
        </is>
      </c>
      <c r="B5" s="4" t="n">
        <v>0.06</v>
      </c>
      <c r="C5" t="inlineStr">
        <is>
          <t>m</t>
        </is>
      </c>
    </row>
    <row r="6">
      <c r="A6" t="inlineStr">
        <is>
          <t>Plate Temperature (T_plate)</t>
        </is>
      </c>
      <c r="B6" s="4" t="n">
        <v>-35</v>
      </c>
      <c r="C6" t="inlineStr">
        <is>
          <t>°C</t>
        </is>
      </c>
    </row>
    <row r="7">
      <c r="A7" t="inlineStr">
        <is>
          <t>Freezing Point (T_f)</t>
        </is>
      </c>
      <c r="B7" s="4" t="n">
        <v>-2</v>
      </c>
      <c r="C7" t="inlineStr">
        <is>
          <t>°C</t>
        </is>
      </c>
    </row>
    <row r="8">
      <c r="A8" t="inlineStr">
        <is>
          <t>Frozen Density (rho_f)</t>
        </is>
      </c>
      <c r="B8" s="4" t="n">
        <v>1000</v>
      </c>
      <c r="C8" t="inlineStr">
        <is>
          <t>kg/m^3</t>
        </is>
      </c>
    </row>
    <row r="9">
      <c r="A9" t="inlineStr">
        <is>
          <t>Latent Heat of Freezing (L_f)</t>
        </is>
      </c>
      <c r="B9" s="4" t="n">
        <v>300000</v>
      </c>
      <c r="C9" t="inlineStr">
        <is>
          <t>J/kg</t>
        </is>
      </c>
    </row>
    <row r="10">
      <c r="A10" t="inlineStr">
        <is>
          <t>Thermal Conductivity (Frozen) (k_f)</t>
        </is>
      </c>
      <c r="B10" s="4" t="n">
        <v>1.5</v>
      </c>
      <c r="C10" t="inlineStr">
        <is>
          <t>W/(m·K)</t>
        </is>
      </c>
    </row>
    <row r="11">
      <c r="A11" t="inlineStr">
        <is>
          <t>Package Thickness (x_p)</t>
        </is>
      </c>
      <c r="B11" s="4" t="n">
        <v>0.0002</v>
      </c>
      <c r="C11" t="inlineStr">
        <is>
          <t>m</t>
        </is>
      </c>
    </row>
    <row r="12">
      <c r="A12" t="inlineStr">
        <is>
          <t>Package Thermal Conductivity (k_p)</t>
        </is>
      </c>
      <c r="B12" s="4" t="n">
        <v>0.2</v>
      </c>
      <c r="C12" t="inlineStr">
        <is>
          <t>W/(m·K)</t>
        </is>
      </c>
    </row>
    <row r="13">
      <c r="A13" t="inlineStr">
        <is>
          <t>Contact Heat Transfer Coefficient (h_c)</t>
        </is>
      </c>
      <c r="B13" s="4" t="n">
        <v>1500</v>
      </c>
      <c r="C13" t="inlineStr">
        <is>
          <t>W/(m^2·K)</t>
        </is>
      </c>
    </row>
    <row r="15">
      <c r="A15" s="3" t="inlineStr">
        <is>
          <t>2. ENGINEERING OUTPUT</t>
        </is>
      </c>
    </row>
    <row r="16">
      <c r="A16" t="inlineStr">
        <is>
          <t>Temperature Difference (delta_T)</t>
        </is>
      </c>
      <c r="B16" s="5">
        <f>B7 - B6</f>
        <v/>
      </c>
      <c r="C16" t="inlineStr">
        <is>
          <t>K</t>
        </is>
      </c>
    </row>
    <row r="17">
      <c r="A17" t="inlineStr">
        <is>
          <t>Overall Heat Transfer Coefficient (U)</t>
        </is>
      </c>
      <c r="B17" s="5">
        <f>1 / (1 / B13 + B11 / B12)</f>
        <v/>
      </c>
      <c r="C17" t="inlineStr">
        <is>
          <t>W/(m^2·K)</t>
        </is>
      </c>
    </row>
    <row r="18">
      <c r="A18" t="inlineStr">
        <is>
          <t>Freezing Time (Seconds) (t_f_s)</t>
        </is>
      </c>
      <c r="B18" s="5">
        <f>(B8 * B9 / B16) * (B5 / B17 + (B5 * B5) / (2 * B10))</f>
        <v/>
      </c>
      <c r="C18" t="inlineStr">
        <is>
          <t>s</t>
        </is>
      </c>
    </row>
    <row r="19">
      <c r="A19" t="inlineStr">
        <is>
          <t>Freezing Time (Hours) (t_f_h)</t>
        </is>
      </c>
      <c r="B19" s="5">
        <f>B18 / 3600</f>
        <v/>
      </c>
      <c r="C19" t="inlineStr">
        <is>
          <t>h</t>
        </is>
      </c>
    </row>
    <row r="20">
      <c r="A20" t="inlineStr">
        <is>
          <t>Biot Number (Bi)</t>
        </is>
      </c>
      <c r="B20" s="5">
        <f>(B17 * B5) / B10</f>
        <v/>
      </c>
      <c r="C20" t="inlineStr">
        <is>
          <t>dimensionless</t>
        </is>
      </c>
    </row>
    <row r="23">
      <c r="A2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4"/>
    <row r="25"/>
    <row r="26"/>
    <row r="2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3:C27"/>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2026-06-28T03:50:16Z</dcterms:created>
  <dcterms:modified xmlns:dcterms="http://purl.org/dc/terms/" xmlns:xsi="http://www.w3.org/2001/XMLSchema-instance" xsi:type="dcterms:W3CDTF">2026-06-28T03:50:16Z</dcterms:modified>
</cp:coreProperties>
</file>