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Centrifuge Power Requirement Estimation</t>
        </is>
      </c>
    </row>
    <row r="4">
      <c r="A4" s="3" t="inlineStr">
        <is>
          <t>1. INPUT PARAMETERS</t>
        </is>
      </c>
    </row>
    <row r="5">
      <c r="A5" t="inlineStr">
        <is>
          <t>Rotor mass (m_rotor)</t>
        </is>
      </c>
      <c r="B5" s="4" t="n">
        <v>15</v>
      </c>
      <c r="C5" t="inlineStr">
        <is>
          <t>kg</t>
        </is>
      </c>
    </row>
    <row r="6">
      <c r="A6" t="inlineStr">
        <is>
          <t>Rotor radius (r_rotor)</t>
        </is>
      </c>
      <c r="B6" s="4" t="n">
        <v>0.05</v>
      </c>
      <c r="C6" t="inlineStr">
        <is>
          <t>m</t>
        </is>
      </c>
    </row>
    <row r="7">
      <c r="A7" t="inlineStr">
        <is>
          <t>Contents mass (m_c)</t>
        </is>
      </c>
      <c r="B7" s="4" t="n">
        <v>0.5</v>
      </c>
      <c r="C7" t="inlineStr">
        <is>
          <t>kg</t>
        </is>
      </c>
    </row>
    <row r="8">
      <c r="A8" t="inlineStr">
        <is>
          <t>Average radius of contents (r_c)</t>
        </is>
      </c>
      <c r="B8" s="4" t="n">
        <v>0.045</v>
      </c>
      <c r="C8" t="inlineStr">
        <is>
          <t>m</t>
        </is>
      </c>
    </row>
    <row r="9">
      <c r="A9" t="inlineStr">
        <is>
          <t>Final operating speed (N)</t>
        </is>
      </c>
      <c r="B9" s="4" t="n">
        <v>15000</v>
      </c>
      <c r="C9" t="inlineStr">
        <is>
          <t>rpm</t>
        </is>
      </c>
    </row>
    <row r="10">
      <c r="A10" t="inlineStr">
        <is>
          <t>Acceleration time (t_acc)</t>
        </is>
      </c>
      <c r="B10" s="4" t="n">
        <v>60</v>
      </c>
      <c r="C10" t="inlineStr">
        <is>
          <t>s</t>
        </is>
      </c>
    </row>
    <row r="11">
      <c r="A11" t="inlineStr">
        <is>
          <t>Empirical friction factor (k)</t>
        </is>
      </c>
      <c r="B11" s="4" t="n">
        <v>0.3</v>
      </c>
      <c r="C11" t="inlineStr">
        <is>
          <t>dimensionless</t>
        </is>
      </c>
    </row>
    <row r="12">
      <c r="A12" t="inlineStr">
        <is>
          <t>Combined motor and drive efficiency (eta_drive)</t>
        </is>
      </c>
      <c r="B12" s="4" t="n">
        <v>0.85</v>
      </c>
      <c r="C12" t="inlineStr">
        <is>
          <t>dimensionless</t>
        </is>
      </c>
    </row>
    <row r="13">
      <c r="A13" t="inlineStr">
        <is>
          <t>Safety factor (SF)</t>
        </is>
      </c>
      <c r="B13" s="4" t="n">
        <v>1.1</v>
      </c>
      <c r="C13" t="inlineStr">
        <is>
          <t>dimensionless</t>
        </is>
      </c>
    </row>
    <row r="15">
      <c r="A15" s="3" t="inlineStr">
        <is>
          <t>2. ENGINEERING OUTPUT</t>
        </is>
      </c>
    </row>
    <row r="16">
      <c r="A16" t="inlineStr">
        <is>
          <t>Angular velocity (omega)</t>
        </is>
      </c>
      <c r="B16" s="5">
        <f>(2 * PI() / 60) * B9</f>
        <v/>
      </c>
      <c r="C16" t="inlineStr">
        <is>
          <t>rad/s</t>
        </is>
      </c>
    </row>
    <row r="17">
      <c r="A17" t="inlineStr">
        <is>
          <t>Total moment of inertia (I_total)</t>
        </is>
      </c>
      <c r="B17" s="5">
        <f>(0.5 * B5 * POWER(B6, 2)) + (B7 * POWER(B8, 2))</f>
        <v/>
      </c>
      <c r="C17" t="inlineStr">
        <is>
          <t>kg*m^2</t>
        </is>
      </c>
    </row>
    <row r="18">
      <c r="A18" t="inlineStr">
        <is>
          <t>Ideal acceleration power (P_ideal)</t>
        </is>
      </c>
      <c r="B18" s="5">
        <f>(0.5 * B17 * POWER(B16, 2)) / B10</f>
        <v/>
      </c>
      <c r="C18" t="inlineStr">
        <is>
          <t>W</t>
        </is>
      </c>
    </row>
    <row r="19">
      <c r="A19" t="inlineStr">
        <is>
          <t>Shaft power (P_shaft)</t>
        </is>
      </c>
      <c r="B19" s="5">
        <f>B18 * (1 + B11)</f>
        <v/>
      </c>
      <c r="C19" t="inlineStr">
        <is>
          <t>W</t>
        </is>
      </c>
    </row>
    <row r="20">
      <c r="A20" t="inlineStr">
        <is>
          <t>Motor input power (P_motor)</t>
        </is>
      </c>
      <c r="B20" s="5">
        <f>B19 / B12</f>
        <v/>
      </c>
      <c r="C20" t="inlineStr">
        <is>
          <t>W</t>
        </is>
      </c>
    </row>
    <row r="21">
      <c r="A21" t="inlineStr">
        <is>
          <t>Motor rating power (P_rating)</t>
        </is>
      </c>
      <c r="B21" s="5">
        <f>B13 * B20</f>
        <v/>
      </c>
      <c r="C21" t="inlineStr">
        <is>
          <t>W</t>
        </is>
      </c>
    </row>
    <row r="24">
      <c r="A24"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2026-06-18T15:26:34Z</dcterms:created>
  <dcterms:modified xmlns:dcterms="http://purl.org/dc/terms/" xmlns:xsi="http://www.w3.org/2001/XMLSchema-instance" xsi:type="dcterms:W3CDTF">2026-06-18T15:26:34Z</dcterms:modified>
</cp:coreProperties>
</file>