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Carrousel Extractor Operation Parameters</t>
        </is>
      </c>
    </row>
    <row r="4">
      <c r="A4" s="3" t="inlineStr">
        <is>
          <t>1. INPUT PARAMETERS</t>
        </is>
      </c>
    </row>
    <row r="5">
      <c r="A5" t="inlineStr">
        <is>
          <t>Number of segments (n_seg)</t>
        </is>
      </c>
      <c r="B5" s="4" t="n">
        <v>10</v>
      </c>
      <c r="C5" t="inlineStr">
        <is>
          <t>dimensionless</t>
        </is>
      </c>
    </row>
    <row r="6">
      <c r="A6" t="inlineStr">
        <is>
          <t>Bulk density of solids (rho_bulk)</t>
        </is>
      </c>
      <c r="B6" s="4" t="n">
        <v>550</v>
      </c>
      <c r="C6" t="inlineStr">
        <is>
          <t>kg/m^3</t>
        </is>
      </c>
    </row>
    <row r="7">
      <c r="A7" t="inlineStr">
        <is>
          <t>Liquid density (rho_liq)</t>
        </is>
      </c>
      <c r="B7" s="4" t="n">
        <v>650</v>
      </c>
      <c r="C7" t="inlineStr">
        <is>
          <t>kg/m^3</t>
        </is>
      </c>
    </row>
    <row r="8">
      <c r="A8" t="inlineStr">
        <is>
          <t>Dynamic viscosity (mu)</t>
        </is>
      </c>
      <c r="B8" s="4" t="n">
        <v>0.0003</v>
      </c>
      <c r="C8" t="inlineStr">
        <is>
          <t>Pa*s</t>
        </is>
      </c>
    </row>
    <row r="9">
      <c r="A9" t="inlineStr">
        <is>
          <t>Permeability (K)</t>
        </is>
      </c>
      <c r="B9" s="4" t="n">
        <v>1e-10</v>
      </c>
      <c r="C9" t="inlineStr">
        <is>
          <t>m^2</t>
        </is>
      </c>
    </row>
    <row r="10">
      <c r="A10" t="inlineStr">
        <is>
          <t>Gravitational acceleration (g)</t>
        </is>
      </c>
      <c r="B10" s="4" t="n">
        <v>9.81</v>
      </c>
      <c r="C10" t="inlineStr">
        <is>
          <t>m/s^2</t>
        </is>
      </c>
    </row>
    <row r="11">
      <c r="A11" t="inlineStr">
        <is>
          <t>Stage efficiency (eta)</t>
        </is>
      </c>
      <c r="B11" s="4" t="n">
        <v>0.3</v>
      </c>
      <c r="C11" t="inlineStr">
        <is>
          <t>dimensionless</t>
        </is>
      </c>
    </row>
    <row r="12">
      <c r="A12" t="inlineStr">
        <is>
          <t>Solid throughput (m_dot_s)</t>
        </is>
      </c>
      <c r="B12" s="4" t="n">
        <v>0.333</v>
      </c>
      <c r="C12" t="inlineStr">
        <is>
          <t>kg/s</t>
        </is>
      </c>
    </row>
    <row r="13">
      <c r="A13" t="inlineStr">
        <is>
          <t>Rotation speed (N)</t>
        </is>
      </c>
      <c r="B13" s="4" t="n">
        <v>0.667</v>
      </c>
      <c r="C13" t="inlineStr">
        <is>
          <t>RPM</t>
        </is>
      </c>
    </row>
    <row r="14">
      <c r="A14" t="inlineStr">
        <is>
          <t>Bed cross-section area (A_bed)</t>
        </is>
      </c>
      <c r="B14" s="4" t="n">
        <v>0.3</v>
      </c>
      <c r="C14" t="inlineStr">
        <is>
          <t>m^2</t>
        </is>
      </c>
    </row>
    <row r="15">
      <c r="A15" t="inlineStr">
        <is>
          <t>Bed height (h_bed)</t>
        </is>
      </c>
      <c r="B15" s="4" t="n">
        <v>0.24</v>
      </c>
      <c r="C15" t="inlineStr">
        <is>
          <t>m</t>
        </is>
      </c>
    </row>
    <row r="16">
      <c r="A16" t="inlineStr">
        <is>
          <t>Liquid-to-solid ratio (LS)</t>
        </is>
      </c>
      <c r="B16" s="4" t="n">
        <v>1</v>
      </c>
      <c r="C16" t="inlineStr">
        <is>
          <t>dimensionless</t>
        </is>
      </c>
    </row>
    <row r="18">
      <c r="A18" s="3" t="inlineStr">
        <is>
          <t>2. ENGINEERING OUTPUT</t>
        </is>
      </c>
    </row>
    <row r="19">
      <c r="A19" t="inlineStr">
        <is>
          <t>Segment volume (V_seg)</t>
        </is>
      </c>
      <c r="B19" s="5">
        <f>B12 / (B6 * (B13 / 60) * B5)</f>
        <v/>
      </c>
      <c r="C19" t="inlineStr">
        <is>
          <t>m^3</t>
        </is>
      </c>
    </row>
    <row r="20">
      <c r="A20" t="inlineStr">
        <is>
          <t>Percolation velocity (v_perc)</t>
        </is>
      </c>
      <c r="B20" s="5">
        <f>(B12 * B16 / B7) / B14</f>
        <v/>
      </c>
      <c r="C20" t="inlineStr">
        <is>
          <t>m/s</t>
        </is>
      </c>
    </row>
    <row r="21">
      <c r="A21" t="inlineStr">
        <is>
          <t>Pressure drop (delta_P)</t>
        </is>
      </c>
      <c r="B21" s="5">
        <f>(B8 * B20 * B15) / B9</f>
        <v/>
      </c>
      <c r="C21" t="inlineStr">
        <is>
          <t>Pa</t>
        </is>
      </c>
    </row>
    <row r="22">
      <c r="A22" t="inlineStr">
        <is>
          <t>Hydrostatic head (P_hydro)</t>
        </is>
      </c>
      <c r="B22" s="5">
        <f>B15 * B7 * B10</f>
        <v/>
      </c>
      <c r="C22" t="inlineStr">
        <is>
          <t>Pa</t>
        </is>
      </c>
    </row>
    <row r="23">
      <c r="A23" t="inlineStr">
        <is>
          <t>Extraction recovery (R)</t>
        </is>
      </c>
      <c r="B23" s="5">
        <f>1 - POWER(1 - B11, B5)</f>
        <v/>
      </c>
      <c r="C23" t="inlineStr">
        <is>
          <t>dimensionless</t>
        </is>
      </c>
    </row>
    <row r="26">
      <c r="A2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2026-06-18T15:22:53Z</dcterms:created>
  <dcterms:modified xmlns:dcterms="http://purl.org/dc/terms/" xmlns:xsi="http://www.w3.org/2001/XMLSchema-instance" xsi:type="dcterms:W3CDTF">2026-06-18T15:22:53Z</dcterms:modified>
</cp:coreProperties>
</file>