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Minimum Fluidization Velocity Calculator</t>
        </is>
      </c>
    </row>
    <row r="4">
      <c r="A4" s="3" t="inlineStr">
        <is>
          <t>1. INPUT PARAMETERS</t>
        </is>
      </c>
    </row>
    <row r="5">
      <c r="A5" t="inlineStr">
        <is>
          <t>Gravitational acceleration (g)</t>
        </is>
      </c>
      <c r="B5" s="4" t="n">
        <v>9.81</v>
      </c>
      <c r="C5" t="inlineStr">
        <is>
          <t>m/s^2</t>
        </is>
      </c>
    </row>
    <row r="6">
      <c r="A6" t="inlineStr">
        <is>
          <t>Fluid density (rho_f)</t>
        </is>
      </c>
      <c r="B6" s="4" t="n">
        <v>1.45</v>
      </c>
      <c r="C6" t="inlineStr">
        <is>
          <t>kg/m^3</t>
        </is>
      </c>
    </row>
    <row r="7">
      <c r="A7" t="inlineStr">
        <is>
          <t>Particle density (rho_p)</t>
        </is>
      </c>
      <c r="B7" s="4" t="n">
        <v>1050</v>
      </c>
      <c r="C7" t="inlineStr">
        <is>
          <t>kg/m^3</t>
        </is>
      </c>
    </row>
    <row r="8">
      <c r="A8" t="inlineStr">
        <is>
          <t>Particle diameter (d_p)</t>
        </is>
      </c>
      <c r="B8" s="4" t="n">
        <v>0.008</v>
      </c>
      <c r="C8" t="inlineStr">
        <is>
          <t>m</t>
        </is>
      </c>
    </row>
    <row r="9">
      <c r="A9" t="inlineStr">
        <is>
          <t>Dynamic viscosity (mu)</t>
        </is>
      </c>
      <c r="B9" s="4" t="n">
        <v>1.5e-05</v>
      </c>
      <c r="C9" t="inlineStr">
        <is>
          <t>kg/(m*s)</t>
        </is>
      </c>
    </row>
    <row r="10">
      <c r="A10" t="inlineStr">
        <is>
          <t>Sphericity (phi_s)</t>
        </is>
      </c>
      <c r="B10" s="4" t="n">
        <v>1</v>
      </c>
      <c r="C10" t="inlineStr">
        <is>
          <t>dimensionless</t>
        </is>
      </c>
    </row>
    <row r="11">
      <c r="A11" t="inlineStr">
        <is>
          <t>Voidage at minimum fluidization (epsilon_mf)</t>
        </is>
      </c>
      <c r="B11" s="4" t="n">
        <v>0.45</v>
      </c>
      <c r="C11" t="inlineStr">
        <is>
          <t>dimensionless</t>
        </is>
      </c>
    </row>
    <row r="13">
      <c r="A13" s="3" t="inlineStr">
        <is>
          <t>2. ENGINEERING OUTPUT</t>
        </is>
      </c>
    </row>
    <row r="14">
      <c r="A14" t="inlineStr">
        <is>
          <t>Archimedes number (Ar)</t>
        </is>
      </c>
      <c r="B14" s="5">
        <f>(B5 * B6 * (B7 - B6) * POWER(B8, 3)) / POWER(B9, 2)</f>
        <v/>
      </c>
      <c r="C14" t="inlineStr">
        <is>
          <t>dimensionless</t>
        </is>
      </c>
    </row>
    <row r="15">
      <c r="A15" t="inlineStr">
        <is>
          <t>Ergun coefficient A (A)</t>
        </is>
      </c>
      <c r="B15" s="5">
        <f>1.75 / (B10 * POWER(B11, 3))</f>
        <v/>
      </c>
      <c r="C15" t="inlineStr">
        <is>
          <t>dimensionless</t>
        </is>
      </c>
    </row>
    <row r="16">
      <c r="A16" t="inlineStr">
        <is>
          <t>Ergun coefficient B (B)</t>
        </is>
      </c>
      <c r="B16" s="5">
        <f>(150 * (1 - B11)) / (POWER(B10, 2) * POWER(B11, 3))</f>
        <v/>
      </c>
      <c r="C16" t="inlineStr">
        <is>
          <t>dimensionless</t>
        </is>
      </c>
    </row>
    <row r="17">
      <c r="A17" t="inlineStr">
        <is>
          <t>Reynolds number at minimum fluidization (Re_mf)</t>
        </is>
      </c>
      <c r="B17" s="5">
        <f>(-B16 + SQRT(POWER(B16, 2) - (4 * B15 * (-B14)))) / (2 * B15)</f>
        <v/>
      </c>
      <c r="C17" t="inlineStr">
        <is>
          <t>dimensionless</t>
        </is>
      </c>
    </row>
    <row r="18">
      <c r="A18" t="inlineStr">
        <is>
          <t>Minimum fluidization velocity (u_mf)</t>
        </is>
      </c>
      <c r="B18" s="5">
        <f>(B17 * B9) / (B6 * B8)</f>
        <v/>
      </c>
      <c r="C18" t="inlineStr">
        <is>
          <t>m/s</t>
        </is>
      </c>
    </row>
    <row r="21">
      <c r="A21"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2"/>
    <row r="23"/>
    <row r="24"/>
    <row r="25"/>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1:C25"/>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2026-06-18T15:20:26Z</dcterms:created>
  <dcterms:modified xmlns:dcterms="http://purl.org/dc/terms/" xmlns:xsi="http://www.w3.org/2001/XMLSchema-instance" xsi:type="dcterms:W3CDTF">2026-06-18T15:20:26Z</dcterms:modified>
</cp:coreProperties>
</file>