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Bulk Pasteurizer Heat Exchanger Area</t>
        </is>
      </c>
    </row>
    <row r="4">
      <c r="A4" s="3" t="inlineStr">
        <is>
          <t>1. INPUT PARAMETERS</t>
        </is>
      </c>
    </row>
    <row r="5">
      <c r="A5" t="inlineStr">
        <is>
          <t>Cold-side volumetric flow rate (Vc)</t>
        </is>
      </c>
      <c r="B5" s="4" t="n">
        <v>5000</v>
      </c>
      <c r="C5" t="inlineStr">
        <is>
          <t>L h^-1</t>
        </is>
      </c>
    </row>
    <row r="6">
      <c r="A6" t="inlineStr">
        <is>
          <t>Hot-side volumetric flow rate (Vh)</t>
        </is>
      </c>
      <c r="B6" s="4" t="n">
        <v>5323</v>
      </c>
      <c r="C6" t="inlineStr">
        <is>
          <t>L h^-1</t>
        </is>
      </c>
    </row>
    <row r="7">
      <c r="A7" t="inlineStr">
        <is>
          <t>Milk density (rho)</t>
        </is>
      </c>
      <c r="B7" s="4" t="n">
        <v>1.03</v>
      </c>
      <c r="C7" t="inlineStr">
        <is>
          <t>kg L^-1</t>
        </is>
      </c>
    </row>
    <row r="8">
      <c r="A8" t="inlineStr">
        <is>
          <t>Specific heat of milk (Cp)</t>
        </is>
      </c>
      <c r="B8" s="4" t="n">
        <v>3930</v>
      </c>
      <c r="C8" t="inlineStr">
        <is>
          <t>J kg^-1 K^-1</t>
        </is>
      </c>
    </row>
    <row r="9">
      <c r="A9" t="inlineStr">
        <is>
          <t>Cold-side inlet temperature (Tci)</t>
        </is>
      </c>
      <c r="B9" s="4" t="n">
        <v>4</v>
      </c>
      <c r="C9" t="inlineStr">
        <is>
          <t>deg C</t>
        </is>
      </c>
    </row>
    <row r="10">
      <c r="A10" t="inlineStr">
        <is>
          <t>Cold-side outlet temperature (Tco)</t>
        </is>
      </c>
      <c r="B10" s="4" t="n">
        <v>70</v>
      </c>
      <c r="C10" t="inlineStr">
        <is>
          <t>deg C</t>
        </is>
      </c>
    </row>
    <row r="11">
      <c r="A11" t="inlineStr">
        <is>
          <t>Hot-side inlet temperature (Thi)</t>
        </is>
      </c>
      <c r="B11" s="4" t="n">
        <v>72</v>
      </c>
      <c r="C11" t="inlineStr">
        <is>
          <t>deg C</t>
        </is>
      </c>
    </row>
    <row r="12">
      <c r="A12" t="inlineStr">
        <is>
          <t>Hot-side outlet temperature (Tho)</t>
        </is>
      </c>
      <c r="B12" s="4" t="n">
        <v>10</v>
      </c>
      <c r="C12" t="inlineStr">
        <is>
          <t>deg C</t>
        </is>
      </c>
    </row>
    <row r="13">
      <c r="A13" t="inlineStr">
        <is>
          <t>Overall heat transfer coefficient (U)</t>
        </is>
      </c>
      <c r="B13" s="4" t="n">
        <v>2000</v>
      </c>
      <c r="C13" t="inlineStr">
        <is>
          <t>W m^-2 K^-1</t>
        </is>
      </c>
    </row>
    <row r="14">
      <c r="A14" t="inlineStr">
        <is>
          <t>Fouling safety factor (SF)</t>
        </is>
      </c>
      <c r="B14" s="4" t="n">
        <v>1.2</v>
      </c>
      <c r="C14" t="inlineStr">
        <is>
          <t>dimensionless</t>
        </is>
      </c>
    </row>
    <row r="16">
      <c r="A16" s="3" t="inlineStr">
        <is>
          <t>2. ENGINEERING OUTPUT</t>
        </is>
      </c>
    </row>
    <row r="17">
      <c r="A17" t="inlineStr">
        <is>
          <t>Cold-side mass flow rate (mc)</t>
        </is>
      </c>
      <c r="B17" s="5">
        <f>(B5 * B7) / 3600</f>
        <v/>
      </c>
      <c r="C17" t="inlineStr">
        <is>
          <t>kg s^-1</t>
        </is>
      </c>
    </row>
    <row r="18">
      <c r="A18" t="inlineStr">
        <is>
          <t>Heat duty (Q)</t>
        </is>
      </c>
      <c r="B18" s="5">
        <f>B17 * B8 * (B10 - B9)</f>
        <v/>
      </c>
      <c r="C18" t="inlineStr">
        <is>
          <t>W</t>
        </is>
      </c>
    </row>
    <row r="19">
      <c r="A19" t="inlineStr">
        <is>
          <t>Logarithmic Mean Temperature Difference (LMTD)</t>
        </is>
      </c>
      <c r="B19" s="5">
        <f>(((B11-B10)-(B12-B9)) / LN((B11-B10)/(B12-B9)))</f>
        <v/>
      </c>
      <c r="C19" t="inlineStr">
        <is>
          <t>K</t>
        </is>
      </c>
    </row>
    <row r="20">
      <c r="A20" t="inlineStr">
        <is>
          <t>Required heat transfer area (Areq)</t>
        </is>
      </c>
      <c r="B20" s="5">
        <f>B18 / (B13 * B19)</f>
        <v/>
      </c>
      <c r="C20" t="inlineStr">
        <is>
          <t>m^2</t>
        </is>
      </c>
    </row>
    <row r="21">
      <c r="A21" t="inlineStr">
        <is>
          <t>Design heat transfer area (Ades)</t>
        </is>
      </c>
      <c r="B21" s="5">
        <f>B20 * B14</f>
        <v/>
      </c>
      <c r="C21" t="inlineStr">
        <is>
          <t>m^2</t>
        </is>
      </c>
    </row>
    <row r="24">
      <c r="A24"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5"/>
    <row r="26"/>
    <row r="27"/>
    <row r="28"/>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4:C28"/>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2026-06-18T15:18:00Z</dcterms:created>
  <dcterms:modified xmlns:dcterms="http://purl.org/dc/terms/" xmlns:xsi="http://www.w3.org/2001/XMLSchema-instance" xsi:type="dcterms:W3CDTF">2026-06-18T15:18:00Z</dcterms:modified>
</cp:coreProperties>
</file>