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Brine Freezing Calculation</t>
        </is>
      </c>
    </row>
    <row r="4">
      <c r="A4" s="3" t="inlineStr">
        <is>
          <t>1. INPUT PARAMETERS</t>
        </is>
      </c>
    </row>
    <row r="5">
      <c r="A5" t="inlineStr">
        <is>
          <t>NaCl Concentration (w)</t>
        </is>
      </c>
      <c r="B5" s="4" t="n">
        <v>23.3</v>
      </c>
      <c r="C5" t="inlineStr">
        <is>
          <t>%</t>
        </is>
      </c>
    </row>
    <row r="6">
      <c r="A6" t="inlineStr">
        <is>
          <t>Brine Operating Temperature (T_brine)</t>
        </is>
      </c>
      <c r="B6" s="4" t="n">
        <v>-21</v>
      </c>
      <c r="C6" t="inlineStr">
        <is>
          <t>°C</t>
        </is>
      </c>
    </row>
    <row r="7">
      <c r="A7" t="inlineStr">
        <is>
          <t>Fish Fillet Thickness (L)</t>
        </is>
      </c>
      <c r="B7" s="4" t="n">
        <v>0.05</v>
      </c>
      <c r="C7" t="inlineStr">
        <is>
          <t>m</t>
        </is>
      </c>
    </row>
    <row r="8">
      <c r="A8" t="inlineStr">
        <is>
          <t>Fish Initial Temperature (T_initial)</t>
        </is>
      </c>
      <c r="B8" s="4" t="n">
        <v>5</v>
      </c>
      <c r="C8" t="inlineStr">
        <is>
          <t>°C</t>
        </is>
      </c>
    </row>
    <row r="9">
      <c r="A9" t="inlineStr">
        <is>
          <t>Fish Freezing Point (T_f_food)</t>
        </is>
      </c>
      <c r="B9" s="4" t="n">
        <v>-2</v>
      </c>
      <c r="C9" t="inlineStr">
        <is>
          <t>°C</t>
        </is>
      </c>
    </row>
    <row r="10">
      <c r="A10" t="inlineStr">
        <is>
          <t>Convective Heat Transfer Coefficient (h)</t>
        </is>
      </c>
      <c r="B10" s="4" t="n">
        <v>500</v>
      </c>
      <c r="C10" t="inlineStr">
        <is>
          <t>W/m²K</t>
        </is>
      </c>
    </row>
    <row r="11">
      <c r="A11" t="inlineStr">
        <is>
          <t>Fish Density (rho)</t>
        </is>
      </c>
      <c r="B11" s="4" t="n">
        <v>1000</v>
      </c>
      <c r="C11" t="inlineStr">
        <is>
          <t>kg/m³</t>
        </is>
      </c>
    </row>
    <row r="12">
      <c r="A12" t="inlineStr">
        <is>
          <t>Frozen Fish Thermal Conductivity (k)</t>
        </is>
      </c>
      <c r="B12" s="4" t="n">
        <v>1.5</v>
      </c>
      <c r="C12" t="inlineStr">
        <is>
          <t>W/mK</t>
        </is>
      </c>
    </row>
    <row r="13">
      <c r="A13" t="inlineStr">
        <is>
          <t>Fish Latent Heat of Freezing (L_f)</t>
        </is>
      </c>
      <c r="B13" s="4" t="n">
        <v>334000</v>
      </c>
      <c r="C13" t="inlineStr">
        <is>
          <t>J/kg</t>
        </is>
      </c>
    </row>
    <row r="14">
      <c r="A14" t="inlineStr">
        <is>
          <t>Unfrozen Fish Specific Heat (c_p)</t>
        </is>
      </c>
      <c r="B14" s="4" t="n">
        <v>3600</v>
      </c>
      <c r="C14" t="inlineStr">
        <is>
          <t>J/kgK</t>
        </is>
      </c>
    </row>
    <row r="16">
      <c r="A16" s="3" t="inlineStr">
        <is>
          <t>2. ENGINEERING OUTPUT</t>
        </is>
      </c>
    </row>
    <row r="17">
      <c r="A17" t="inlineStr">
        <is>
          <t>Brine Freezing Point (T_brine_f)</t>
        </is>
      </c>
      <c r="B17" s="5">
        <f>-(0.353 * B5 + 0.0237 * POWER(B5, 2))</f>
        <v/>
      </c>
      <c r="C17" t="inlineStr">
        <is>
          <t>°C</t>
        </is>
      </c>
    </row>
    <row r="18">
      <c r="A18" t="inlineStr">
        <is>
          <t>Driving Temperature Difference (delta_T)</t>
        </is>
      </c>
      <c r="B18" s="5">
        <f>B9 - B6</f>
        <v/>
      </c>
      <c r="C18" t="inlineStr">
        <is>
          <t>K</t>
        </is>
      </c>
    </row>
    <row r="19">
      <c r="A19" t="inlineStr">
        <is>
          <t>Pre-Freeze Sensible Cooling Time (t_pre)</t>
        </is>
      </c>
      <c r="B19" s="5">
        <f>(B11 * B14 * (B8 - B9) / (B10 * B18)) * (B7 / 2)</f>
        <v/>
      </c>
      <c r="C19" t="inlineStr">
        <is>
          <t>s</t>
        </is>
      </c>
    </row>
    <row r="20">
      <c r="A20" t="inlineStr">
        <is>
          <t>Phase-Change Freezing Time (t_freeze)</t>
        </is>
      </c>
      <c r="B20" s="5">
        <f>(B11 * B13 / B18) * (B7 / (2 * B10) + POWER(B7, 2) / (8 * B12))</f>
        <v/>
      </c>
      <c r="C20" t="inlineStr">
        <is>
          <t>s</t>
        </is>
      </c>
    </row>
    <row r="21">
      <c r="A21" t="inlineStr">
        <is>
          <t>Total Freezing Time (t_total)</t>
        </is>
      </c>
      <c r="B21" s="5">
        <f>B19 + B20</f>
        <v/>
      </c>
      <c r="C21" t="inlineStr">
        <is>
          <t>s</t>
        </is>
      </c>
    </row>
    <row r="24">
      <c r="A24"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5"/>
    <row r="26"/>
    <row r="27"/>
    <row r="28"/>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4:C28"/>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2026-06-18T15:16:45Z</dcterms:created>
  <dcterms:modified xmlns:dcterms="http://purl.org/dc/terms/" xmlns:xsi="http://www.w3.org/2001/XMLSchema-instance" xsi:type="dcterms:W3CDTF">2026-06-18T15:16:45Z</dcterms:modified>
</cp:coreProperties>
</file>