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Batch Retort Loading Pattern Optimization</t>
        </is>
      </c>
    </row>
    <row r="4">
      <c r="A4" s="3" t="inlineStr">
        <is>
          <t>1. INPUT PARAMETERS</t>
        </is>
      </c>
    </row>
    <row r="5">
      <c r="A5" t="inlineStr">
        <is>
          <t>Thermal Conductivity (k)</t>
        </is>
      </c>
      <c r="B5" s="4" t="n">
        <v>0.55</v>
      </c>
      <c r="C5" t="inlineStr">
        <is>
          <t>W/m·K</t>
        </is>
      </c>
    </row>
    <row r="6">
      <c r="A6" t="inlineStr">
        <is>
          <t>Density (rho)</t>
        </is>
      </c>
      <c r="B6" s="4" t="n">
        <v>1050</v>
      </c>
      <c r="C6" t="inlineStr">
        <is>
          <t>kg/m³</t>
        </is>
      </c>
    </row>
    <row r="7">
      <c r="A7" t="inlineStr">
        <is>
          <t>Specific Heat (cp)</t>
        </is>
      </c>
      <c r="B7" s="4" t="n">
        <v>3800</v>
      </c>
      <c r="C7" t="inlineStr">
        <is>
          <t>J/kg·K</t>
        </is>
      </c>
    </row>
    <row r="8">
      <c r="A8" t="inlineStr">
        <is>
          <t>Convective Heat Transfer Coefficient (h)</t>
        </is>
      </c>
      <c r="B8" s="4" t="n">
        <v>150</v>
      </c>
      <c r="C8" t="inlineStr">
        <is>
          <t>W/m²·K</t>
        </is>
      </c>
    </row>
    <row r="9">
      <c r="A9" t="inlineStr">
        <is>
          <t>Sphere Radius (R)</t>
        </is>
      </c>
      <c r="B9" s="4" t="n">
        <v>0.05</v>
      </c>
      <c r="C9" t="inlineStr">
        <is>
          <t>m</t>
        </is>
      </c>
    </row>
    <row r="10">
      <c r="A10" t="inlineStr">
        <is>
          <t>Initial Temperature (T_initial)</t>
        </is>
      </c>
      <c r="B10" s="4" t="n">
        <v>20</v>
      </c>
      <c r="C10" t="inlineStr">
        <is>
          <t>°C</t>
        </is>
      </c>
    </row>
    <row r="11">
      <c r="A11" t="inlineStr">
        <is>
          <t>Surrounding Temperature (T_surrounding)</t>
        </is>
      </c>
      <c r="B11" s="4" t="n">
        <v>121</v>
      </c>
      <c r="C11" t="inlineStr">
        <is>
          <t>°C</t>
        </is>
      </c>
    </row>
    <row r="12">
      <c r="A12" t="inlineStr">
        <is>
          <t>Heating Time (t)</t>
        </is>
      </c>
      <c r="B12" s="4" t="n">
        <v>4000</v>
      </c>
      <c r="C12" t="inlineStr">
        <is>
          <t>s</t>
        </is>
      </c>
    </row>
    <row r="14">
      <c r="A14" s="3" t="inlineStr">
        <is>
          <t>2. ENGINEERING OUTPUT</t>
        </is>
      </c>
    </row>
    <row r="15">
      <c r="A15" t="inlineStr">
        <is>
          <t>Thermal Diffusivity (alpha)</t>
        </is>
      </c>
      <c r="B15" s="5">
        <f>B5 / (B6 * B7)</f>
        <v/>
      </c>
      <c r="C15" t="inlineStr">
        <is>
          <t>m²/s</t>
        </is>
      </c>
    </row>
    <row r="16">
      <c r="A16" t="inlineStr">
        <is>
          <t>Biot Number (Bi)</t>
        </is>
      </c>
      <c r="B16" s="5">
        <f>(B8 * B9) / B5</f>
        <v/>
      </c>
      <c r="C16" t="inlineStr">
        <is>
          <t>dimensionless</t>
        </is>
      </c>
    </row>
    <row r="17">
      <c r="A17" t="inlineStr">
        <is>
          <t>Fourier Number (Fo)</t>
        </is>
      </c>
      <c r="B17" s="5">
        <f>(B15 * B12) / (B9 * B9)</f>
        <v/>
      </c>
      <c r="C17" t="inlineStr">
        <is>
          <t>dimensionless</t>
        </is>
      </c>
    </row>
    <row r="18">
      <c r="A18" t="inlineStr">
        <is>
          <t>First Root Zeta (zeta_1)</t>
        </is>
      </c>
      <c r="B18" s="5">
        <f>2.915</f>
        <v/>
      </c>
      <c r="C18" t="inlineStr">
        <is>
          <t>radians</t>
        </is>
      </c>
    </row>
    <row r="19">
      <c r="A19" t="inlineStr">
        <is>
          <t>Coefficient A1 (A1)</t>
        </is>
      </c>
      <c r="B19" s="5">
        <f>(4 * (SIN(B18) - B18 * COS(B18))) / (2 * B18 - SIN(2 * B18))</f>
        <v/>
      </c>
      <c r="C19" t="inlineStr">
        <is>
          <t>dimensionless</t>
        </is>
      </c>
    </row>
    <row r="20">
      <c r="A20" t="inlineStr">
        <is>
          <t>Dimensionless Center Temperature (theta_0)</t>
        </is>
      </c>
      <c r="B20" s="5">
        <f>B19 * EXP(-(B18 * B18) * B17)</f>
        <v/>
      </c>
      <c r="C20" t="inlineStr">
        <is>
          <t>dimensionless</t>
        </is>
      </c>
    </row>
    <row r="21">
      <c r="A21" t="inlineStr">
        <is>
          <t>Final Center Temperature (T_final)</t>
        </is>
      </c>
      <c r="B21" s="5">
        <f>B11 - B20 * (B11 - B10)</f>
        <v/>
      </c>
      <c r="C21" t="inlineStr">
        <is>
          <t>°C</t>
        </is>
      </c>
    </row>
    <row r="24">
      <c r="A24" s="6" t="inlineStr">
        <is>
          <t>LEGAL DISCLAIMER &amp; LIMITATION OF LIABILITY:
This offline tool is provided for educational and preliminary estimation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5"/>
    <row r="26"/>
    <row r="27"/>
    <row r="28"/>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4:C28"/>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2026-06-18T14:48:10Z</dcterms:created>
  <dcterms:modified xmlns:dcterms="http://purl.org/dc/terms/" xmlns:xsi="http://www.w3.org/2001/XMLSchema-instance" xsi:type="dcterms:W3CDTF">2026-06-18T14:48:10Z</dcterms:modified>
</cp:coreProperties>
</file>