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4.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<sst xmlns="http://schemas.openxmlformats.org/spreadsheetml/2006/main" count="29" uniqueCount="28">
  <si>
    <t xml:space="preserve">FOR EDUCATIONAL PURPOSE ONLY – DO NOT USE THIS METHOD FOR DETAIL DESIGN – ALWAYS CONSULT A REPUTABLE SUPPLIER FOR DETAIL DESIGN</t>
  </si>
  <si>
    <t xml:space="preserve">Water properties calculation tool</t>
  </si>
  <si>
    <t xml:space="preserve">a</t>
  </si>
  <si>
    <t xml:space="preserve">b</t>
  </si>
  <si>
    <t xml:space="preserve">c</t>
  </si>
  <si>
    <t xml:space="preserve">Liquid Water temperature</t>
  </si>
  <si>
    <r>
      <rPr>
        <sz val="10"/>
        <rFont val="Arial"/>
        <family val="0"/>
        <charset val="1"/>
      </rPr>
      <t xml:space="preserve">º</t>
    </r>
    <r>
      <rPr>
        <sz val="10"/>
        <rFont val="Arial"/>
        <family val="2"/>
        <charset val="134"/>
      </rPr>
      <t xml:space="preserve">c</t>
    </r>
  </si>
  <si>
    <t xml:space="preserve">Range of validity</t>
  </si>
  <si>
    <t xml:space="preserve">d</t>
  </si>
  <si>
    <t xml:space="preserve">K</t>
  </si>
  <si>
    <t xml:space="preserve">e</t>
  </si>
  <si>
    <t xml:space="preserve">Density</t>
  </si>
  <si>
    <t xml:space="preserve">kg/m3</t>
  </si>
  <si>
    <r>
      <rPr>
        <sz val="10"/>
        <rFont val="Arial"/>
        <family val="2"/>
        <charset val="134"/>
      </rPr>
      <t xml:space="preserve">[-30 ; 150] </t>
    </r>
    <r>
      <rPr>
        <sz val="10"/>
        <rFont val="Arial"/>
        <family val="0"/>
      </rPr>
      <t xml:space="preserve">º</t>
    </r>
    <r>
      <rPr>
        <sz val="10"/>
        <rFont val="Arial"/>
        <family val="2"/>
      </rPr>
      <t xml:space="preserve">c</t>
    </r>
  </si>
  <si>
    <t xml:space="preserve">f</t>
  </si>
  <si>
    <t xml:space="preserve">Viscosity</t>
  </si>
  <si>
    <t xml:space="preserve">mPas</t>
  </si>
  <si>
    <t xml:space="preserve">[273 ; 373] K</t>
  </si>
  <si>
    <t xml:space="preserve">g</t>
  </si>
  <si>
    <t xml:space="preserve">Thermal conductivity</t>
  </si>
  <si>
    <t xml:space="preserve">W.m-1.K-1 </t>
  </si>
  <si>
    <t xml:space="preserve">[274 ; 370] K</t>
  </si>
  <si>
    <t xml:space="preserve">Saturation pressure</t>
  </si>
  <si>
    <t xml:space="preserve">Pa</t>
  </si>
  <si>
    <r>
      <rPr>
        <sz val="10"/>
        <rFont val="Arial"/>
        <family val="2"/>
        <charset val="134"/>
      </rPr>
      <t xml:space="preserve">[1;100] </t>
    </r>
    <r>
      <rPr>
        <sz val="10"/>
        <rFont val="Arial"/>
        <family val="0"/>
        <charset val="1"/>
      </rPr>
      <t xml:space="preserve">º</t>
    </r>
    <r>
      <rPr>
        <sz val="10"/>
        <rFont val="Arial"/>
        <family val="2"/>
        <charset val="134"/>
      </rPr>
      <t xml:space="preserve">c</t>
    </r>
  </si>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</sst>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4">
    <numFmt numFmtId="164" formatCode="General"/>
    <numFmt numFmtId="165" formatCode="0.00E+00"/>
    <numFmt numFmtId="166" formatCode="0.00"/>
    <numFmt numFmtId="167" formatCode="0.0000"/>
  </numFmts>
  <fonts count="13">
    <font>
      <sz val="10"/>
      <name val="Arial"/>
      <family val="2"/>
      <charset val="134"/>
    </font>
    <font>
      <sz val="10"/>
      <name val="Arial"/>
      <family val="0"/>
    </font>
    <font>
      <sz val="10"/>
      <name val="Arial"/>
      <family val="0"/>
    </font>
    <font>
      <sz val="10"/>
      <name val="Arial"/>
      <family val="0"/>
    </font>
    <font>
      <sz val="10"/>
      <name val="Arial"/>
      <family val="2"/>
      <charset val="1"/>
    </font>
    <font>
      <b val="true"/>
      <sz val="14"/>
      <name val="Arial"/>
      <family val="2"/>
      <charset val="1"/>
    </font>
    <font>
      <b val="true"/>
      <sz val="10"/>
      <color rgb="FF0066B3"/>
      <name val="Arial"/>
      <family val="2"/>
      <charset val="134"/>
    </font>
    <font>
      <sz val="10"/>
      <name val="Arial"/>
      <family val="0"/>
      <charset val="1"/>
    </font>
    <font>
      <b val="true"/>
      <sz val="10"/>
      <color rgb="FFED1C24"/>
      <name val="Arial"/>
      <family val="2"/>
      <charset val="134"/>
    </font>
    <font>
      <sz val="10"/>
      <name val="Arial"/>
      <family val="2"/>
    </font>
    <font>
      <sz val="10"/>
      <color rgb="FF0000FF"/>
      <name val="Arial"/>
      <family val="2"/>
      <charset val="1"/>
    </font>
    <font>
      <sz val="10"/>
      <color rgb="FF0000FF"/>
      <name val="Times New Roman"/>
      <family val="1"/>
      <charset val="1"/>
    </font>
    <font>
      <i val="true"/>
      <sz val="10"/>
      <name val="Times New Roman"/>
      <family val="1"/>
      <charset val="1"/>
    </font>
  </fonts>
  <fills count="5">
    <fill>
      <patternFill patternType="none"/>
    </fill>
    <fill>
      <patternFill patternType="gray125"/>
    </fill>
    <fill>
      <patternFill patternType="solid">
        <fgColor rgb="FFF10D0C"/>
        <bgColor rgb="FFED1C24"/>
      </patternFill>
    </fill>
    <fill>
      <patternFill patternType="solid">
        <fgColor rgb="FFC2E0AE"/>
        <bgColor rgb="FFCCFFCC"/>
      </patternFill>
    </fill>
    <fill>
      <patternFill patternType="solid">
        <fgColor rgb="FFFEDCC6"/>
        <bgColor rgb="FFFFFFCC"/>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6" fillId="3" borderId="0" xfId="0" applyFont="true" applyBorder="false" applyAlignment="true" applyProtection="true">
      <alignment horizontal="center" vertical="bottom" textRotation="0" wrapText="false" indent="0" shrinkToFit="false"/>
      <protection locked="fals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6" fontId="8" fillId="4" borderId="0" xfId="0" applyFont="true" applyBorder="false" applyAlignment="true" applyProtection="false">
      <alignment horizontal="center" vertical="bottom" textRotation="0" wrapText="false" indent="0" shrinkToFit="false"/>
      <protection locked="true" hidden="false"/>
    </xf>
    <xf numFmtId="167" fontId="8" fillId="4"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10D0C"/>
      <rgbColor rgb="FF00FF00"/>
      <rgbColor rgb="FF0000FF"/>
      <rgbColor rgb="FFFFFF00"/>
      <rgbColor rgb="FFFF00FF"/>
      <rgbColor rgb="FF00FFFF"/>
      <rgbColor rgb="FF800000"/>
      <rgbColor rgb="FF008000"/>
      <rgbColor rgb="FF000080"/>
      <rgbColor rgb="FF808000"/>
      <rgbColor rgb="FF800080"/>
      <rgbColor rgb="FF008080"/>
      <rgbColor rgb="FFC2E0AE"/>
      <rgbColor rgb="FF808080"/>
      <rgbColor rgb="FF9999FF"/>
      <rgbColor rgb="FF993366"/>
      <rgbColor rgb="FFFFFFCC"/>
      <rgbColor rgb="FFCCFFFF"/>
      <rgbColor rgb="FF660066"/>
      <rgbColor rgb="FFFF8080"/>
      <rgbColor rgb="FF0066B3"/>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EDCC6"/>
      <rgbColor rgb="FF3366FF"/>
      <rgbColor rgb="FF33CCCC"/>
      <rgbColor rgb="FF99CC00"/>
      <rgbColor rgb="FFFFCC00"/>
      <rgbColor rgb="FFFF9900"/>
      <rgbColor rgb="FFFF6600"/>
      <rgbColor rgb="FF666699"/>
      <rgbColor rgb="FF969696"/>
      <rgbColor rgb="FF003366"/>
      <rgbColor rgb="FF339966"/>
      <rgbColor rgb="FF003300"/>
      <rgbColor rgb="FF333300"/>
      <rgbColor rgb="FFED1C24"/>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4.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906840</xdr:colOff>
      <xdr:row>1</xdr:row>
      <xdr:rowOff>28800</xdr:rowOff>
    </xdr:from>
    <xdr:to>
      <xdr:col>6</xdr:col>
      <xdr:colOff>800280</xdr:colOff>
      <xdr:row>4</xdr:row>
      <xdr:rowOff>132480</xdr:rowOff>
    </xdr:to>
    <xdr:pic>
      <xdr:nvPicPr>
        <xdr:cNvPr id="0" name="Image 2" descr=""/>
        <xdr:cNvPicPr/>
      </xdr:nvPicPr>
      <xdr:blipFill>
        <a:blip r:embed="rId1"/>
        <a:stretch/>
      </xdr:blipFill>
      <xdr:spPr>
        <a:xfrm>
          <a:off x="1722240" y="191520"/>
          <a:ext cx="5550120" cy="59112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24"/>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E13" activeCellId="0" sqref="E13"/>
    </sheetView>
  </sheetViews>
  <sheetFormatPr defaultColWidth="11.5703125" defaultRowHeight="12.8" zeroHeight="false" outlineLevelRow="0" outlineLevelCol="0"/>
  <cols>
    <col collapsed="false" customWidth="true" hidden="false" outlineLevel="0" max="2" min="2" style="0" width="22.89"/>
    <col collapsed="false" customWidth="true" hidden="false" outlineLevel="0" max="3" min="3" style="0" width="18.56"/>
    <col collapsed="false" customWidth="true" hidden="false" outlineLevel="0" max="5" min="5" style="0" width="15.61"/>
  </cols>
  <sheetData>
    <row r="1" s="2" customFormat="true" ht="12.8" hidden="false" customHeight="false" outlineLevel="0" collapsed="false">
      <c r="A1" s="1" t="s">
        <v>0</v>
      </c>
    </row>
    <row r="2" customFormat="false" ht="12.8" hidden="false" customHeight="false" outlineLevel="0" collapsed="false">
      <c r="B2" s="3"/>
      <c r="C2" s="3"/>
      <c r="D2" s="3"/>
      <c r="E2" s="3"/>
      <c r="F2" s="3"/>
      <c r="G2" s="3"/>
      <c r="H2" s="3"/>
      <c r="I2" s="3"/>
      <c r="J2" s="3"/>
    </row>
    <row r="3" customFormat="false" ht="12.8" hidden="false" customHeight="false" outlineLevel="0" collapsed="false">
      <c r="B3" s="3"/>
      <c r="C3" s="3"/>
      <c r="D3" s="3"/>
      <c r="E3" s="3"/>
      <c r="F3" s="3"/>
      <c r="G3" s="3"/>
      <c r="H3" s="3"/>
      <c r="I3" s="3"/>
      <c r="J3" s="3"/>
    </row>
    <row r="4" customFormat="false" ht="12.8" hidden="false" customHeight="false" outlineLevel="0" collapsed="false">
      <c r="B4" s="3"/>
      <c r="C4" s="3"/>
      <c r="D4" s="3"/>
      <c r="E4" s="3"/>
      <c r="F4" s="3"/>
      <c r="G4" s="3"/>
      <c r="H4" s="3"/>
      <c r="I4" s="3"/>
      <c r="J4" s="3"/>
    </row>
    <row r="5" customFormat="false" ht="12.8" hidden="false" customHeight="false" outlineLevel="0" collapsed="false">
      <c r="B5" s="3"/>
      <c r="C5" s="3"/>
      <c r="D5" s="3"/>
      <c r="E5" s="3"/>
      <c r="F5" s="3"/>
      <c r="G5" s="3"/>
      <c r="H5" s="3"/>
      <c r="I5" s="3"/>
      <c r="J5" s="3"/>
    </row>
    <row r="6" customFormat="false" ht="12.8" hidden="false" customHeight="true" outlineLevel="0" collapsed="false">
      <c r="B6" s="4" t="s">
        <v>1</v>
      </c>
      <c r="C6" s="4"/>
      <c r="D6" s="4"/>
      <c r="E6" s="4"/>
      <c r="F6" s="4"/>
      <c r="G6" s="4"/>
      <c r="H6" s="4"/>
      <c r="I6" s="4"/>
      <c r="J6" s="4"/>
    </row>
    <row r="7" customFormat="false" ht="12.8" hidden="false" customHeight="false" outlineLevel="0" collapsed="false">
      <c r="B7" s="4"/>
      <c r="C7" s="4"/>
      <c r="D7" s="4"/>
      <c r="E7" s="4"/>
      <c r="F7" s="4"/>
      <c r="G7" s="4"/>
      <c r="H7" s="4"/>
      <c r="I7" s="4"/>
      <c r="J7" s="4"/>
    </row>
    <row r="8" customFormat="false" ht="12.8" hidden="false" customHeight="false" outlineLevel="0" collapsed="false">
      <c r="B8" s="4"/>
      <c r="C8" s="4"/>
      <c r="D8" s="4"/>
      <c r="E8" s="4"/>
      <c r="F8" s="4"/>
      <c r="G8" s="4"/>
      <c r="H8" s="4"/>
      <c r="I8" s="4"/>
      <c r="J8" s="4"/>
      <c r="O8" s="0" t="s">
        <v>2</v>
      </c>
      <c r="P8" s="5" t="n">
        <v>-2.8054253E-010</v>
      </c>
    </row>
    <row r="9" customFormat="false" ht="12.8" hidden="false" customHeight="false" outlineLevel="0" collapsed="false">
      <c r="B9" s="4"/>
      <c r="C9" s="4"/>
      <c r="D9" s="4"/>
      <c r="E9" s="4"/>
      <c r="F9" s="4"/>
      <c r="G9" s="4"/>
      <c r="H9" s="4"/>
      <c r="I9" s="4"/>
      <c r="J9" s="4"/>
      <c r="O9" s="0" t="s">
        <v>3</v>
      </c>
      <c r="P9" s="5" t="n">
        <v>1.0556302E-007</v>
      </c>
    </row>
    <row r="10" customFormat="false" ht="12.8" hidden="false" customHeight="false" outlineLevel="0" collapsed="false">
      <c r="O10" s="0" t="s">
        <v>4</v>
      </c>
      <c r="P10" s="5" t="n">
        <v>-4.6170461E-005</v>
      </c>
    </row>
    <row r="11" customFormat="false" ht="12.8" hidden="false" customHeight="false" outlineLevel="0" collapsed="false">
      <c r="B11" s="6" t="s">
        <v>5</v>
      </c>
      <c r="C11" s="7" t="n">
        <v>4</v>
      </c>
      <c r="D11" s="8" t="s">
        <v>6</v>
      </c>
      <c r="E11" s="6" t="s">
        <v>7</v>
      </c>
      <c r="O11" s="0" t="s">
        <v>8</v>
      </c>
      <c r="P11" s="9" t="n">
        <v>-0.0079870401</v>
      </c>
    </row>
    <row r="12" customFormat="false" ht="12.8" hidden="false" customHeight="false" outlineLevel="0" collapsed="false">
      <c r="B12" s="6"/>
      <c r="C12" s="10" t="n">
        <f aca="false">C11+273.15</f>
        <v>277.15</v>
      </c>
      <c r="D12" s="6" t="s">
        <v>9</v>
      </c>
      <c r="E12" s="6"/>
      <c r="O12" s="0" t="s">
        <v>10</v>
      </c>
      <c r="P12" s="9" t="n">
        <v>16.945176</v>
      </c>
    </row>
    <row r="13" customFormat="false" ht="12.8" hidden="false" customHeight="false" outlineLevel="0" collapsed="false">
      <c r="B13" s="6" t="s">
        <v>11</v>
      </c>
      <c r="C13" s="11" t="n">
        <f aca="false">(((((P8*C11+P9)*C11+P10)*C11+P11)*C11+P12)*C11+P13) / (1+P14*C11)</f>
        <v>999.97199412559</v>
      </c>
      <c r="D13" s="6" t="s">
        <v>12</v>
      </c>
      <c r="E13" s="12" t="s">
        <v>13</v>
      </c>
      <c r="O13" s="0" t="s">
        <v>14</v>
      </c>
      <c r="P13" s="9" t="n">
        <v>999.83952</v>
      </c>
    </row>
    <row r="14" customFormat="false" ht="12.8" hidden="false" customHeight="false" outlineLevel="0" collapsed="false">
      <c r="B14" s="6" t="s">
        <v>15</v>
      </c>
      <c r="C14" s="11" t="n">
        <f aca="false">EXP(-3.7188+578.919/(-137.546+C11+273.15))</f>
        <v>1.53428644967449</v>
      </c>
      <c r="D14" s="6" t="s">
        <v>16</v>
      </c>
      <c r="E14" s="6" t="s">
        <v>17</v>
      </c>
      <c r="O14" s="0" t="s">
        <v>18</v>
      </c>
      <c r="P14" s="9" t="n">
        <v>0.01687985</v>
      </c>
    </row>
    <row r="15" customFormat="false" ht="12.8" hidden="false" customHeight="false" outlineLevel="0" collapsed="false">
      <c r="B15" s="6" t="s">
        <v>19</v>
      </c>
      <c r="C15" s="11" t="n">
        <f aca="false">(-1.48445+4.12292*((C11+273.15)/298.15)-1.63866*((C11+273.15)/298.15)^2)*0.6065</f>
        <v>0.565331586923185</v>
      </c>
      <c r="D15" s="12" t="s">
        <v>20</v>
      </c>
      <c r="E15" s="6" t="s">
        <v>21</v>
      </c>
    </row>
    <row r="16" customFormat="false" ht="12.8" hidden="false" customHeight="false" outlineLevel="0" collapsed="false">
      <c r="B16" s="6" t="s">
        <v>22</v>
      </c>
      <c r="C16" s="11" t="n">
        <f aca="false">10^(8.07131 - 1730.63 / (233.426 + C11))*133.332</f>
        <v>807.439692692692</v>
      </c>
      <c r="D16" s="6" t="s">
        <v>23</v>
      </c>
      <c r="E16" s="6" t="s">
        <v>24</v>
      </c>
      <c r="P16" s="0" t="n">
        <f aca="false">(P13+P12*C11+P11*C11^2+P10*C11^3+P9*C11^4+P8*C11^5)/(1+P14*C11)</f>
        <v>999.97199412559</v>
      </c>
    </row>
    <row r="18" customFormat="false" ht="13.05" hidden="false" customHeight="false" outlineLevel="0" collapsed="false">
      <c r="B18" s="13" t="s">
        <v>25</v>
      </c>
      <c r="C18" s="13"/>
      <c r="D18" s="13"/>
      <c r="E18" s="13"/>
      <c r="F18" s="13"/>
      <c r="G18" s="13"/>
      <c r="H18" s="13"/>
      <c r="I18" s="13"/>
      <c r="J18" s="13"/>
    </row>
    <row r="19" customFormat="false" ht="12.8" hidden="false" customHeight="false" outlineLevel="0" collapsed="false">
      <c r="B19" s="13"/>
      <c r="C19" s="13"/>
      <c r="D19" s="13"/>
      <c r="E19" s="13"/>
      <c r="F19" s="13"/>
      <c r="G19" s="13"/>
      <c r="H19" s="13"/>
      <c r="I19" s="13"/>
      <c r="J19" s="13"/>
    </row>
    <row r="20" customFormat="false" ht="13.05" hidden="false" customHeight="false" outlineLevel="0" collapsed="false">
      <c r="B20" s="14" t="s">
        <v>26</v>
      </c>
      <c r="C20" s="13"/>
      <c r="D20" s="13"/>
      <c r="E20" s="13"/>
      <c r="F20" s="13"/>
      <c r="G20" s="13"/>
      <c r="H20" s="13"/>
      <c r="I20" s="13"/>
      <c r="J20" s="13"/>
    </row>
    <row r="21" customFormat="false" ht="12.8" hidden="false" customHeight="false" outlineLevel="0" collapsed="false">
      <c r="B21" s="13"/>
      <c r="C21" s="13"/>
      <c r="D21" s="13"/>
      <c r="E21" s="13"/>
      <c r="F21" s="13"/>
      <c r="G21" s="13"/>
      <c r="H21" s="13"/>
      <c r="I21" s="13"/>
      <c r="J21" s="13"/>
    </row>
    <row r="22" customFormat="false" ht="45.7" hidden="false" customHeight="true" outlineLevel="0" collapsed="false">
      <c r="B22" s="15" t="s">
        <v>27</v>
      </c>
      <c r="C22" s="15"/>
      <c r="D22" s="15"/>
      <c r="E22" s="15"/>
      <c r="F22" s="15"/>
      <c r="G22" s="15"/>
      <c r="H22" s="15"/>
      <c r="I22" s="15"/>
      <c r="J22" s="15"/>
    </row>
    <row r="24" s="2" customFormat="true" ht="12.8" hidden="false" customHeight="false" outlineLevel="0" collapsed="false">
      <c r="A24" s="1" t="s">
        <v>0</v>
      </c>
    </row>
  </sheetData>
  <sheetProtection sheet="true" password="c80a" objects="true" scenarios="true"/>
  <mergeCells count="3">
    <mergeCell ref="B2:J5"/>
    <mergeCell ref="B6:J9"/>
    <mergeCell ref="B22:J22"/>
  </mergeCells>
  <hyperlinks>
    <hyperlink ref="B18" r:id="rId1" display="If you spot a mistake or wish to suggest an improvement, please contact : contact@myengineeringtools.com"/>
    <hyperlink ref="B20" r:id="rId2" display="Copyright www.MyEngineeringTools.com"/>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3"/>
</worksheet>
</file>

<file path=docProps/app.xml><?xml version="1.0" encoding="utf-8"?>
<Properties xmlns="http://schemas.openxmlformats.org/officeDocument/2006/extended-properties" xmlns:vt="http://schemas.openxmlformats.org/officeDocument/2006/docPropsVTypes">
  <Template/>
  <TotalTime>16</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2020-05-11T20:32:09Z</dcterms:created>
  <dc:creator/>
  <dc:description/>
  <dc:language>en-SG</dc:language>
  <cp:lastModifiedBy/>
  <dcterms:modified xsi:type="dcterms:W3CDTF">2023-02-24T22:25:06Z</dcterms:modified>
  <cp:revision>9</cp:revision>
  <dc:subject/>
  <dc:title/>
</cp:coreProperties>
</file>

<file path=docProps/custom.xml><?xml version="1.0" encoding="utf-8"?>
<Properties xmlns="http://schemas.openxmlformats.org/officeDocument/2006/custom-properties" xmlns:vt="http://schemas.openxmlformats.org/officeDocument/2006/docPropsVTypes"/>
</file>