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63.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<sst xmlns="http://schemas.openxmlformats.org/spreadsheetml/2006/main" count="71" uniqueCount="36">
  <si>
    <t xml:space="preserve">FOR EDUCATIONAL PURPOSE ONLY – DO NOT USE THIS METHOD FOR DETAIL DESIGN – ALWAYS CONSULT A REPUTABLE SUPPLIER FOR DETAIL DESIGN</t>
  </si>
  <si>
    <t xml:space="preserve">Temperature rise of centrifugal pumps at no flow and low flow</t>
  </si>
  <si>
    <r>
      <rPr>
        <sz val="10"/>
        <rFont val="Arial"/>
        <family val="2"/>
        <charset val="1"/>
      </rPr>
      <t xml:space="preserve">Temperature rise </t>
    </r>
    <r>
      <rPr>
        <b val="true"/>
        <sz val="10"/>
        <rFont val="Arial"/>
        <family val="2"/>
        <charset val="1"/>
      </rPr>
      <t xml:space="preserve">at no flow</t>
    </r>
  </si>
  <si>
    <r>
      <rPr>
        <sz val="10"/>
        <rFont val="Arial"/>
        <family val="2"/>
        <charset val="1"/>
      </rPr>
      <t xml:space="preserve">Temperature rise </t>
    </r>
    <r>
      <rPr>
        <b val="true"/>
        <sz val="10"/>
        <rFont val="Arial"/>
        <family val="2"/>
        <charset val="1"/>
      </rPr>
      <t xml:space="preserve">at low flow</t>
    </r>
  </si>
  <si>
    <t xml:space="preserve">Liquid temperature rise at normal flow</t>
  </si>
  <si>
    <t xml:space="preserve">Pump power at no flow</t>
  </si>
  <si>
    <t xml:space="preserve">Pso</t>
  </si>
  <si>
    <t xml:space="preserve">BHP</t>
  </si>
  <si>
    <t xml:space="preserve">Pump head</t>
  </si>
  <si>
    <t xml:space="preserve">H</t>
  </si>
  <si>
    <t xml:space="preserve">ft</t>
  </si>
  <si>
    <t xml:space="preserve">Power</t>
  </si>
  <si>
    <t xml:space="preserve">Qshaft</t>
  </si>
  <si>
    <t xml:space="preserve">kW</t>
  </si>
  <si>
    <t xml:space="preserve">Weight of liquid in the pump</t>
  </si>
  <si>
    <t xml:space="preserve">W1</t>
  </si>
  <si>
    <t xml:space="preserve">lb</t>
  </si>
  <si>
    <t xml:space="preserve">Efficiency</t>
  </si>
  <si>
    <t xml:space="preserve">eta</t>
  </si>
  <si>
    <t xml:space="preserve">Specific heat of the liquid</t>
  </si>
  <si>
    <t xml:space="preserve">Cp</t>
  </si>
  <si>
    <t xml:space="preserve">BTU/lb/F</t>
  </si>
  <si>
    <t xml:space="preserve">Mass flowrate</t>
  </si>
  <si>
    <t xml:space="preserve">m</t>
  </si>
  <si>
    <t xml:space="preserve">kg/s</t>
  </si>
  <si>
    <t xml:space="preserve">Temperature rise</t>
  </si>
  <si>
    <t xml:space="preserve">Δtr</t>
  </si>
  <si>
    <t xml:space="preserve">F/min</t>
  </si>
  <si>
    <t xml:space="preserve">kJ/kg/c</t>
  </si>
  <si>
    <t xml:space="preserve">c/min</t>
  </si>
  <si>
    <t xml:space="preserve">Δtliquid</t>
  </si>
  <si>
    <t xml:space="preserve">c</t>
  </si>
  <si>
    <t xml:space="preserve">kg</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</si>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</sst>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General"/>
  </numFmts>
  <fonts count="11">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7" fillId="4"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63.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1429560</xdr:colOff>
      <xdr:row>1</xdr:row>
      <xdr:rowOff>15840</xdr:rowOff>
    </xdr:from>
    <xdr:to>
      <xdr:col>7</xdr:col>
      <xdr:colOff>655920</xdr:colOff>
      <xdr:row>4</xdr:row>
      <xdr:rowOff>121320</xdr:rowOff>
    </xdr:to>
    <xdr:pic>
      <xdr:nvPicPr>
        <xdr:cNvPr id="0" name="Image 2" descr=""/>
        <xdr:cNvPicPr/>
      </xdr:nvPicPr>
      <xdr:blipFill>
        <a:blip r:embed="rId1"/>
        <a:stretch/>
      </xdr:blipFill>
      <xdr:spPr>
        <a:xfrm>
          <a:off x="2242080" y="178200"/>
          <a:ext cx="6097680" cy="5932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35"/>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16" activeCellId="0" sqref="C16"/>
    </sheetView>
  </sheetViews>
  <sheetFormatPr defaultColWidth="11.53515625" defaultRowHeight="12.8" zeroHeight="false" outlineLevelRow="0" outlineLevelCol="0"/>
  <cols>
    <col collapsed="false" customWidth="true" hidden="false" outlineLevel="0" max="2" min="2" style="0" width="25.28"/>
    <col collapsed="false" customWidth="true" hidden="false" outlineLevel="0" max="7" min="7" style="0" width="26.03"/>
    <col collapsed="false" customWidth="true" hidden="false" outlineLevel="0" max="12" min="12" style="0" width="33.43"/>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7.35" hidden="false" customHeight="false" outlineLevel="0" collapsed="false">
      <c r="B10" s="5"/>
      <c r="C10" s="5"/>
      <c r="D10" s="5"/>
      <c r="E10" s="5"/>
      <c r="F10" s="5"/>
      <c r="G10" s="5"/>
      <c r="H10" s="5"/>
      <c r="I10" s="5"/>
      <c r="J10" s="5"/>
    </row>
    <row r="11" customFormat="false" ht="13" hidden="false" customHeight="false" outlineLevel="0" collapsed="false">
      <c r="B11" s="0" t="s">
        <v>2</v>
      </c>
      <c r="G11" s="0" t="s">
        <v>3</v>
      </c>
      <c r="L11" s="0" t="s">
        <v>4</v>
      </c>
    </row>
    <row r="13" customFormat="false" ht="13.8" hidden="false" customHeight="false" outlineLevel="0" collapsed="false">
      <c r="B13" s="0" t="s">
        <v>5</v>
      </c>
      <c r="C13" s="0" t="s">
        <v>6</v>
      </c>
      <c r="D13" s="0" t="s">
        <v>7</v>
      </c>
      <c r="E13" s="6" t="n">
        <v>10</v>
      </c>
      <c r="G13" s="0" t="s">
        <v>8</v>
      </c>
      <c r="H13" s="0" t="s">
        <v>9</v>
      </c>
      <c r="I13" s="0" t="s">
        <v>10</v>
      </c>
      <c r="J13" s="6" t="n">
        <v>180</v>
      </c>
      <c r="L13" s="0" t="s">
        <v>11</v>
      </c>
      <c r="M13" s="0" t="s">
        <v>12</v>
      </c>
      <c r="N13" s="0" t="s">
        <v>13</v>
      </c>
      <c r="O13" s="6" t="n">
        <v>9</v>
      </c>
    </row>
    <row r="14" customFormat="false" ht="13.8" hidden="false" customHeight="false" outlineLevel="0" collapsed="false">
      <c r="B14" s="0" t="s">
        <v>14</v>
      </c>
      <c r="C14" s="0" t="s">
        <v>15</v>
      </c>
      <c r="D14" s="0" t="s">
        <v>16</v>
      </c>
      <c r="E14" s="6" t="n">
        <v>10</v>
      </c>
      <c r="G14" s="0" t="s">
        <v>17</v>
      </c>
      <c r="H14" s="0" t="s">
        <v>18</v>
      </c>
      <c r="J14" s="6" t="n">
        <v>0.3</v>
      </c>
      <c r="L14" s="7" t="s">
        <v>17</v>
      </c>
      <c r="M14" s="7" t="s">
        <v>18</v>
      </c>
      <c r="N14" s="7"/>
      <c r="O14" s="6" t="n">
        <v>0.7</v>
      </c>
    </row>
    <row r="15" customFormat="false" ht="13.8" hidden="false" customHeight="false" outlineLevel="0" collapsed="false">
      <c r="B15" s="0" t="s">
        <v>19</v>
      </c>
      <c r="C15" s="0" t="s">
        <v>20</v>
      </c>
      <c r="D15" s="0" t="s">
        <v>21</v>
      </c>
      <c r="E15" s="6" t="n">
        <v>1</v>
      </c>
      <c r="G15" s="0" t="s">
        <v>19</v>
      </c>
      <c r="H15" s="0" t="s">
        <v>20</v>
      </c>
      <c r="I15" s="0" t="s">
        <v>21</v>
      </c>
      <c r="J15" s="6" t="n">
        <v>1</v>
      </c>
      <c r="L15" s="0" t="s">
        <v>22</v>
      </c>
      <c r="M15" s="0" t="s">
        <v>23</v>
      </c>
      <c r="N15" s="0" t="s">
        <v>24</v>
      </c>
      <c r="O15" s="6" t="n">
        <v>12</v>
      </c>
    </row>
    <row r="16" customFormat="false" ht="13.8" hidden="false" customHeight="false" outlineLevel="0" collapsed="false">
      <c r="B16" s="0" t="s">
        <v>25</v>
      </c>
      <c r="C16" s="7" t="s">
        <v>26</v>
      </c>
      <c r="D16" s="0" t="s">
        <v>27</v>
      </c>
      <c r="E16" s="8" t="n">
        <f aca="false">42.4*E13/E14/E15</f>
        <v>42.4</v>
      </c>
      <c r="G16" s="0" t="s">
        <v>25</v>
      </c>
      <c r="H16" s="0" t="s">
        <v>26</v>
      </c>
      <c r="I16" s="0" t="s">
        <v>27</v>
      </c>
      <c r="J16" s="8" t="n">
        <f aca="false">J13*(1-J14)/(778*J15*J14)</f>
        <v>0.539845758354756</v>
      </c>
      <c r="L16" s="7" t="s">
        <v>19</v>
      </c>
      <c r="M16" s="7" t="s">
        <v>20</v>
      </c>
      <c r="N16" s="7" t="s">
        <v>28</v>
      </c>
      <c r="O16" s="6" t="n">
        <v>4.18</v>
      </c>
    </row>
    <row r="17" customFormat="false" ht="13.8" hidden="false" customHeight="false" outlineLevel="0" collapsed="false">
      <c r="D17" s="0" t="s">
        <v>29</v>
      </c>
      <c r="E17" s="8" t="n">
        <f aca="false">E16/1.8</f>
        <v>23.5555555555556</v>
      </c>
      <c r="I17" s="0" t="s">
        <v>29</v>
      </c>
      <c r="J17" s="8" t="n">
        <f aca="false">J16/1.8</f>
        <v>0.299914310197086</v>
      </c>
      <c r="L17" s="7" t="s">
        <v>25</v>
      </c>
      <c r="M17" s="0" t="s">
        <v>30</v>
      </c>
      <c r="N17" s="0" t="s">
        <v>31</v>
      </c>
      <c r="O17" s="8" t="n">
        <f aca="false">O13*(1-O14)/O15/O16</f>
        <v>0.0538277511961722</v>
      </c>
    </row>
    <row r="21" customFormat="false" ht="13.8" hidden="false" customHeight="false" outlineLevel="0" collapsed="false">
      <c r="B21" s="0" t="s">
        <v>5</v>
      </c>
      <c r="C21" s="0" t="s">
        <v>6</v>
      </c>
      <c r="D21" s="0" t="s">
        <v>13</v>
      </c>
      <c r="E21" s="6" t="n">
        <v>7.45</v>
      </c>
      <c r="G21" s="0" t="s">
        <v>8</v>
      </c>
      <c r="H21" s="0" t="s">
        <v>9</v>
      </c>
      <c r="I21" s="0" t="s">
        <v>23</v>
      </c>
      <c r="J21" s="6" t="n">
        <v>54.86</v>
      </c>
    </row>
    <row r="22" customFormat="false" ht="13.8" hidden="false" customHeight="false" outlineLevel="0" collapsed="false">
      <c r="B22" s="0" t="s">
        <v>14</v>
      </c>
      <c r="C22" s="0" t="s">
        <v>15</v>
      </c>
      <c r="D22" s="0" t="s">
        <v>32</v>
      </c>
      <c r="E22" s="6" t="n">
        <f aca="false">10/2.205</f>
        <v>4.53514739229025</v>
      </c>
      <c r="G22" s="0" t="s">
        <v>17</v>
      </c>
      <c r="H22" s="0" t="s">
        <v>18</v>
      </c>
      <c r="J22" s="6" t="n">
        <v>0.3</v>
      </c>
    </row>
    <row r="23" customFormat="false" ht="13.8" hidden="false" customHeight="false" outlineLevel="0" collapsed="false">
      <c r="B23" s="0" t="s">
        <v>19</v>
      </c>
      <c r="C23" s="0" t="s">
        <v>20</v>
      </c>
      <c r="D23" s="0" t="s">
        <v>28</v>
      </c>
      <c r="E23" s="6" t="n">
        <v>4.18</v>
      </c>
      <c r="G23" s="0" t="s">
        <v>19</v>
      </c>
      <c r="H23" s="0" t="s">
        <v>20</v>
      </c>
      <c r="I23" s="0" t="s">
        <v>28</v>
      </c>
      <c r="J23" s="6" t="n">
        <v>4.18</v>
      </c>
    </row>
    <row r="24" customFormat="false" ht="13.8" hidden="false" customHeight="false" outlineLevel="0" collapsed="false">
      <c r="B24" s="0" t="s">
        <v>25</v>
      </c>
      <c r="C24" s="0" t="s">
        <v>26</v>
      </c>
      <c r="D24" s="0" t="s">
        <v>29</v>
      </c>
      <c r="E24" s="8" t="n">
        <f aca="false">(108*E21/E22/E23)/1.8</f>
        <v>23.5797846889952</v>
      </c>
      <c r="G24" s="0" t="s">
        <v>25</v>
      </c>
      <c r="H24" s="0" t="s">
        <v>26</v>
      </c>
      <c r="I24" s="0" t="s">
        <v>29</v>
      </c>
      <c r="J24" s="8" t="n">
        <f aca="false">(J21*(1-J22)/(56.7*J23*J22))/1.8</f>
        <v>0.300054913440228</v>
      </c>
    </row>
    <row r="29" customFormat="false" ht="12.9" hidden="false" customHeight="false" outlineLevel="0" collapsed="false">
      <c r="B29" s="9" t="s">
        <v>33</v>
      </c>
      <c r="C29" s="9"/>
      <c r="D29" s="9"/>
      <c r="E29" s="9"/>
      <c r="F29" s="9"/>
      <c r="G29" s="9"/>
      <c r="H29" s="9"/>
      <c r="I29" s="9"/>
      <c r="J29" s="9"/>
    </row>
    <row r="30" customFormat="false" ht="12.8" hidden="false" customHeight="false" outlineLevel="0" collapsed="false">
      <c r="B30" s="9"/>
      <c r="C30" s="9"/>
      <c r="D30" s="9"/>
      <c r="E30" s="9"/>
      <c r="F30" s="9"/>
      <c r="G30" s="9"/>
      <c r="H30" s="9"/>
      <c r="I30" s="9"/>
      <c r="J30" s="9"/>
    </row>
    <row r="31" customFormat="false" ht="12.9" hidden="false" customHeight="false" outlineLevel="0" collapsed="false">
      <c r="B31" s="10" t="s">
        <v>34</v>
      </c>
      <c r="C31" s="9"/>
      <c r="D31" s="9"/>
      <c r="E31" s="9"/>
      <c r="F31" s="9"/>
      <c r="G31" s="9"/>
      <c r="H31" s="9"/>
      <c r="I31" s="9"/>
      <c r="J31" s="9"/>
    </row>
    <row r="32" customFormat="false" ht="12.8" hidden="false" customHeight="false" outlineLevel="0" collapsed="false">
      <c r="B32" s="9"/>
      <c r="C32" s="9"/>
      <c r="D32" s="9"/>
      <c r="E32" s="9"/>
      <c r="F32" s="9"/>
      <c r="G32" s="9"/>
      <c r="H32" s="9"/>
      <c r="I32" s="9"/>
      <c r="J32" s="9"/>
    </row>
    <row r="33" customFormat="false" ht="45.7" hidden="false" customHeight="true" outlineLevel="0" collapsed="false">
      <c r="B33" s="11" t="s">
        <v>35</v>
      </c>
      <c r="C33" s="11"/>
      <c r="D33" s="11"/>
      <c r="E33" s="11"/>
      <c r="F33" s="11"/>
      <c r="G33" s="11"/>
      <c r="H33" s="11"/>
      <c r="I33" s="11"/>
      <c r="J33" s="11"/>
    </row>
    <row r="35" s="2" customFormat="true" ht="12.8" hidden="false" customHeight="false" outlineLevel="0" collapsed="false">
      <c r="A35" s="1" t="s">
        <v>0</v>
      </c>
    </row>
  </sheetData>
  <sheetProtection sheet="true" password="c80a" objects="true" scenarios="true"/>
  <mergeCells count="3">
    <mergeCell ref="B2:J5"/>
    <mergeCell ref="B6:J9"/>
    <mergeCell ref="B33:J33"/>
  </mergeCells>
  <hyperlinks>
    <hyperlink ref="B29" r:id="rId1" display="If you spot a mistake or wish to suggest an improvement, please contact : contact@myengineeringtools.com"/>
    <hyperlink ref="B31"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21</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2019-02-13T20:51:02Z</dcterms:created>
  <dc:creator/>
  <dc:description/>
  <dc:language>en-US</dc:language>
  <cp:lastModifiedBy/>
  <dcterms:modified xsi:type="dcterms:W3CDTF">2021-12-13T20:22:41Z</dcterms:modified>
  <cp:revision>3</cp:revision>
  <dc:subject/>
  <dc:title/>
</cp:coreProperties>
</file>