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media/image48.jpeg" ContentType="image/jpeg"/>
  <Override PartName="/xl/media/image51.png" ContentType="image/png"/>
  <Override PartName="/xl/media/image49.png" ContentType="image/png"/>
  <Override PartName="/xl/media/image50.png" ContentType="image/png"/>
  <Override PartName="/xl/media/image52.png" ContentType="image/png"/>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Gas Saturation Concentration"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<sst xmlns="http://schemas.openxmlformats.org/spreadsheetml/2006/main" count="64" uniqueCount="60">
  <si>
    <t xml:space="preserve">FOR EDUCATIONAL PURPOSE ONLY – DO NOT USE THIS METHOD FOR DETAIL DESIGN – ALWAYS CONSULT A REPUTABLE SUPPLIER FOR DETAIL DESIGN</t>
  </si>
  <si>
    <t xml:space="preserve">Gas Saturation Concentration in Water calculator</t>
  </si>
  <si>
    <t xml:space="preserve">Input Data</t>
  </si>
  <si>
    <t xml:space="preserve">Data</t>
  </si>
  <si>
    <t xml:space="preserve">Symbol</t>
  </si>
  <si>
    <t xml:space="preserve">Value</t>
  </si>
  <si>
    <t xml:space="preserve">Unit</t>
  </si>
  <si>
    <t xml:space="preserve">Name of Gas to solubilize in water</t>
  </si>
  <si>
    <t xml:space="preserve">O2</t>
  </si>
  <si>
    <t xml:space="preserve">Henry’s law constant for selected gases in water AT 20c</t>
  </si>
  <si>
    <t xml:space="preserve">Gas molecular weight</t>
  </si>
  <si>
    <t xml:space="preserve">g/mol</t>
  </si>
  <si>
    <t xml:space="preserve">Gas</t>
  </si>
  <si>
    <t xml:space="preserve">(atm)</t>
  </si>
  <si>
    <t xml:space="preserve">Total pressure of the gas above water</t>
  </si>
  <si>
    <t xml:space="preserve">Pt</t>
  </si>
  <si>
    <t xml:space="preserve">atm</t>
  </si>
  <si>
    <r>
      <rPr>
        <sz val="11"/>
        <color rgb="FF000000"/>
        <rFont val="Calibri"/>
        <family val="2"/>
        <charset val="1"/>
      </rPr>
      <t xml:space="preserve">4.3×10</t>
    </r>
    <r>
      <rPr>
        <vertAlign val="superscript"/>
        <sz val="11"/>
        <color rgb="FF000000"/>
        <rFont val="Calibri"/>
        <family val="2"/>
        <charset val="1"/>
      </rPr>
      <t xml:space="preserve">4</t>
    </r>
  </si>
  <si>
    <t xml:space="preserve">Temperature of the water</t>
  </si>
  <si>
    <t xml:space="preserve">T</t>
  </si>
  <si>
    <t xml:space="preserve">c</t>
  </si>
  <si>
    <t xml:space="preserve">H2</t>
  </si>
  <si>
    <r>
      <rPr>
        <sz val="11"/>
        <color rgb="FF000000"/>
        <rFont val="Calibri"/>
        <family val="2"/>
        <charset val="1"/>
      </rPr>
      <t xml:space="preserve">7.1×10</t>
    </r>
    <r>
      <rPr>
        <vertAlign val="superscript"/>
        <sz val="11"/>
        <color rgb="FF000000"/>
        <rFont val="Calibri"/>
        <family val="2"/>
        <charset val="1"/>
      </rPr>
      <t xml:space="preserve">4</t>
    </r>
  </si>
  <si>
    <t xml:space="preserve">Henry’s law constant for gas in water at considered temperature</t>
  </si>
  <si>
    <t xml:space="preserve">H</t>
  </si>
  <si>
    <t xml:space="preserve">CO2</t>
  </si>
  <si>
    <r>
      <rPr>
        <sz val="11"/>
        <color rgb="FF000000"/>
        <rFont val="Calibri"/>
        <family val="2"/>
        <charset val="1"/>
      </rPr>
      <t xml:space="preserve">1.6×10</t>
    </r>
    <r>
      <rPr>
        <vertAlign val="superscript"/>
        <sz val="11"/>
        <color rgb="FF000000"/>
        <rFont val="Calibri"/>
        <family val="2"/>
        <charset val="1"/>
      </rPr>
      <t xml:space="preserve">3</t>
    </r>
  </si>
  <si>
    <t xml:space="preserve">Pressure of the gas</t>
  </si>
  <si>
    <t xml:space="preserve">Pgas</t>
  </si>
  <si>
    <t xml:space="preserve">N2</t>
  </si>
  <si>
    <r>
      <rPr>
        <sz val="11"/>
        <color rgb="FF000000"/>
        <rFont val="Calibri"/>
        <family val="2"/>
        <charset val="1"/>
      </rPr>
      <t xml:space="preserve">9.1×10</t>
    </r>
    <r>
      <rPr>
        <vertAlign val="superscript"/>
        <sz val="11"/>
        <color rgb="FF000000"/>
        <rFont val="Calibri"/>
        <family val="2"/>
        <charset val="1"/>
      </rPr>
      <t xml:space="preserve">4</t>
    </r>
  </si>
  <si>
    <t xml:space="preserve">Partial pressure of gas</t>
  </si>
  <si>
    <t xml:space="preserve">Pg</t>
  </si>
  <si>
    <t xml:space="preserve">'-</t>
  </si>
  <si>
    <t xml:space="preserve">He</t>
  </si>
  <si>
    <r>
      <rPr>
        <sz val="11"/>
        <color rgb="FF000000"/>
        <rFont val="Calibri"/>
        <family val="2"/>
        <charset val="1"/>
      </rPr>
      <t xml:space="preserve">1.5×10</t>
    </r>
    <r>
      <rPr>
        <vertAlign val="superscript"/>
        <sz val="11"/>
        <color rgb="FF000000"/>
        <rFont val="Calibri"/>
        <family val="2"/>
        <charset val="1"/>
      </rPr>
      <t xml:space="preserve">5</t>
    </r>
  </si>
  <si>
    <t xml:space="preserve">Ne</t>
  </si>
  <si>
    <r>
      <rPr>
        <sz val="11"/>
        <color rgb="FF000000"/>
        <rFont val="Calibri"/>
        <family val="2"/>
        <charset val="1"/>
      </rPr>
      <t xml:space="preserve">1.2×10</t>
    </r>
    <r>
      <rPr>
        <vertAlign val="superscript"/>
        <sz val="11"/>
        <color rgb="FF000000"/>
        <rFont val="Calibri"/>
        <family val="2"/>
        <charset val="1"/>
      </rPr>
      <t xml:space="preserve">5</t>
    </r>
  </si>
  <si>
    <t xml:space="preserve">Gas Saturation Concentration in Water</t>
  </si>
  <si>
    <t xml:space="preserve">Ar</t>
  </si>
  <si>
    <r>
      <rPr>
        <sz val="11"/>
        <color rgb="FF000000"/>
        <rFont val="Calibri"/>
        <family val="2"/>
        <charset val="1"/>
      </rPr>
      <t xml:space="preserve">4.0×10</t>
    </r>
    <r>
      <rPr>
        <vertAlign val="superscript"/>
        <sz val="11"/>
        <color rgb="FF000000"/>
        <rFont val="Calibri"/>
        <family val="2"/>
        <charset val="1"/>
      </rPr>
      <t xml:space="preserve">4</t>
    </r>
  </si>
  <si>
    <t xml:space="preserve">Mole fraction of gas in water</t>
  </si>
  <si>
    <t xml:space="preserve">xg</t>
  </si>
  <si>
    <t xml:space="preserve">mol gas / mol water</t>
  </si>
  <si>
    <t xml:space="preserve">CO</t>
  </si>
  <si>
    <r>
      <rPr>
        <sz val="11"/>
        <color rgb="FF000000"/>
        <rFont val="Calibri"/>
        <family val="2"/>
        <charset val="1"/>
      </rPr>
      <t xml:space="preserve">5.8×10</t>
    </r>
    <r>
      <rPr>
        <vertAlign val="superscript"/>
        <sz val="11"/>
        <color rgb="FF000000"/>
        <rFont val="Calibri"/>
        <family val="2"/>
        <charset val="1"/>
      </rPr>
      <t xml:space="preserve">4</t>
    </r>
  </si>
  <si>
    <t xml:space="preserve">Concentration of gas per liter of water</t>
  </si>
  <si>
    <t xml:space="preserve">ng</t>
  </si>
  <si>
    <t xml:space="preserve">mol gas / l water</t>
  </si>
  <si>
    <t xml:space="preserve">Saturation concentration of gas in water</t>
  </si>
  <si>
    <t xml:space="preserve">Cg</t>
  </si>
  <si>
    <t xml:space="preserve">mg/l</t>
  </si>
  <si>
    <t xml:space="preserve">Note : the calculator is primarily for oxygen concentration in water</t>
  </si>
  <si>
    <t xml:space="preserve">But the saturation concentration of the above gas can also be calculated</t>
  </si>
  <si>
    <t xml:space="preserve">By using the above Henry’s constants</t>
  </si>
  <si>
    <t xml:space="preserve">Those values are for 20c water, please look for other values if temperature is different</t>
  </si>
  <si>
    <t xml:space="preserve">If you spot a mistake or wish to suggest an improvement, please contact : contact@myengineeringtools.com</t>
  </si>
  <si>
    <t xml:space="preserve">(Values from Wikipedia)</t>
  </si>
  <si>
    <t xml:space="preserve">Copyright www.MyEngineeringTools.com</t>
  </si>
  <si>
    <t xml:space="preserve">The content of MyEngineeringTools.com is copyrighted but no warranty nor liability is ensured. The content of this site is to be seen as a help and important information and calculation must always be double checked by the user through the quality procedure of his organization or by checking another source. The user must always respect all applicable regulation. The use of the information is at the user and its organization own risk and own cost.</t>
  </si>
</sst>
</file>

<file path=xl/styles.xml><?xml version="1.0" encoding="utf-8"?>
<styleSheet xmlns="http://schemas.openxmlformats.org/spreadsheetml/2006/main">
  <numFmts count="3">
    <numFmt numFmtId="164" formatCode="General"/>
    <numFmt numFmtId="165" formatCode="0.000"/>
    <numFmt numFmtId="166" formatCode="0.00E+00"/>
  </numFmts>
  <fonts count="14">
    <font>
      <sz val="11"/>
      <color rgb="FF000000"/>
      <name val="Calibri"/>
      <family val="2"/>
      <charset val="1"/>
    </font>
    <font>
      <sz val="10"/>
      <name val="Arial"/>
      <family val="0"/>
    </font>
    <font>
      <sz val="10"/>
      <name val="Arial"/>
      <family val="0"/>
    </font>
    <font>
      <sz val="10"/>
      <name val="Arial"/>
      <family val="0"/>
    </font>
    <font>
      <sz val="10"/>
      <name val="Arial"/>
      <family val="2"/>
      <charset val="1"/>
    </font>
    <font>
      <b val="true"/>
      <sz val="14"/>
      <name val="Arial"/>
      <family val="2"/>
      <charset val="1"/>
    </font>
    <font>
      <b val="true"/>
      <sz val="11"/>
      <color rgb="FF000000"/>
      <name val="Calibri"/>
      <family val="2"/>
      <charset val="1"/>
    </font>
    <font>
      <b val="true"/>
      <sz val="11"/>
      <color rgb="FF2F5597"/>
      <name val="Calibri"/>
      <family val="2"/>
      <charset val="1"/>
    </font>
    <font>
      <vertAlign val="superscript"/>
      <sz val="11"/>
      <color rgb="FF000000"/>
      <name val="Calibri"/>
      <family val="2"/>
      <charset val="1"/>
    </font>
    <font>
      <sz val="11"/>
      <color rgb="FF000000"/>
      <name val="Calibri"/>
      <family val="2"/>
    </font>
    <font>
      <b val="true"/>
      <sz val="11"/>
      <color rgb="FFFF0000"/>
      <name val="Calibri"/>
      <family val="2"/>
      <charset val="1"/>
    </font>
    <font>
      <sz val="10"/>
      <color rgb="FF0000FF"/>
      <name val="Arial"/>
      <family val="2"/>
      <charset val="1"/>
    </font>
    <font>
      <sz val="10"/>
      <color rgb="FF0000FF"/>
      <name val="Times New Roman"/>
      <family val="1"/>
      <charset val="1"/>
    </font>
    <font>
      <i val="true"/>
      <sz val="10"/>
      <name val="Times New Roman"/>
      <family val="1"/>
      <charset val="1"/>
    </font>
  </fonts>
  <fills count="7">
    <fill>
      <patternFill patternType="none"/>
    </fill>
    <fill>
      <patternFill patternType="gray125"/>
    </fill>
    <fill>
      <patternFill patternType="solid">
        <fgColor rgb="FFF10D0C"/>
        <bgColor rgb="FFFF0000"/>
      </patternFill>
    </fill>
    <fill>
      <patternFill patternType="solid">
        <fgColor rgb="FFFFFFD7"/>
        <bgColor rgb="FFEEEEEE"/>
      </patternFill>
    </fill>
    <fill>
      <patternFill patternType="solid">
        <fgColor rgb="FFC5E0B4"/>
        <bgColor rgb="FFCCFFCC"/>
      </patternFill>
    </fill>
    <fill>
      <patternFill patternType="solid">
        <fgColor rgb="FFEEEEEE"/>
        <bgColor rgb="FFFFFFD7"/>
      </patternFill>
    </fill>
    <fill>
      <patternFill patternType="solid">
        <fgColor rgb="FFF8CBAD"/>
        <bgColor rgb="FFC5E0B4"/>
      </patternFill>
    </fill>
  </fills>
  <borders count="15">
    <border diagonalUp="false" diagonalDown="false">
      <left/>
      <right/>
      <top/>
      <bottom/>
      <diagonal/>
    </border>
    <border diagonalUp="false" diagonalDown="false">
      <left style="hair"/>
      <right style="hair"/>
      <top style="hair"/>
      <bottom style="hair"/>
      <diagonal/>
    </border>
    <border diagonalUp="false" diagonalDown="false">
      <left style="medium"/>
      <right style="medium"/>
      <top style="medium"/>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right style="medium"/>
      <top style="medium"/>
      <bottom/>
      <diagonal/>
    </border>
    <border diagonalUp="false" diagonalDown="false">
      <left style="medium"/>
      <right style="medium"/>
      <top style="medium"/>
      <bottom style="mediu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top style="medium"/>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4" fillId="2" borderId="0" xfId="0" applyFont="true" applyBorder="false" applyAlignment="false" applyProtection="true">
      <alignment horizontal="general" vertical="bottom" textRotation="0" wrapText="false" indent="0" shrinkToFit="false"/>
      <protection locked="true" hidden="false"/>
    </xf>
    <xf numFmtId="164" fontId="0" fillId="2" borderId="0" xfId="0" applyFont="false" applyBorder="false" applyAlignment="fals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5" fillId="0" borderId="1" xfId="0" applyFont="true" applyBorder="true" applyAlignment="true" applyProtection="true">
      <alignment horizontal="center" vertical="center" textRotation="0" wrapText="true" indent="0" shrinkToFit="false"/>
      <protection locked="true" hidden="false"/>
    </xf>
    <xf numFmtId="164" fontId="6" fillId="3" borderId="2"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center" vertical="bottom" textRotation="0" wrapText="true" indent="0" shrinkToFit="false"/>
      <protection locked="true" hidden="false"/>
    </xf>
    <xf numFmtId="164" fontId="6" fillId="0" borderId="3" xfId="0" applyFont="true" applyBorder="true" applyAlignment="true" applyProtection="true">
      <alignment horizontal="center" vertical="bottom" textRotation="0" wrapText="false" indent="0" shrinkToFit="false"/>
      <protection locked="true" hidden="false"/>
    </xf>
    <xf numFmtId="164" fontId="6" fillId="0" borderId="4" xfId="0" applyFont="true" applyBorder="true" applyAlignment="true" applyProtection="true">
      <alignment horizontal="center" vertical="bottom" textRotation="0" wrapText="false" indent="0" shrinkToFit="false"/>
      <protection locked="true" hidden="false"/>
    </xf>
    <xf numFmtId="164" fontId="6" fillId="0" borderId="5" xfId="0" applyFont="true" applyBorder="true" applyAlignment="true" applyProtection="true">
      <alignment horizontal="center" vertical="bottom" textRotation="0" wrapText="false" indent="0" shrinkToFit="false"/>
      <protection locked="true" hidden="false"/>
    </xf>
    <xf numFmtId="164" fontId="0" fillId="0" borderId="6"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7" fillId="4" borderId="0" xfId="0" applyFont="true" applyBorder="true" applyAlignment="true" applyProtection="true">
      <alignment horizontal="center" vertical="bottom" textRotation="0" wrapText="false" indent="0" shrinkToFit="false"/>
      <protection locked="false" hidden="false"/>
    </xf>
    <xf numFmtId="164" fontId="0" fillId="0" borderId="7" xfId="0" applyFont="true" applyBorder="true" applyAlignment="true" applyProtection="true">
      <alignment horizontal="center" vertical="bottom" textRotation="0" wrapText="false" indent="0" shrinkToFit="false"/>
      <protection locked="true" hidden="false"/>
    </xf>
    <xf numFmtId="164" fontId="0" fillId="5" borderId="8" xfId="0" applyFont="true" applyBorder="true" applyAlignment="false" applyProtection="true">
      <alignment horizontal="general" vertical="bottom" textRotation="0" wrapText="false" indent="0" shrinkToFit="false"/>
      <protection locked="true" hidden="false"/>
    </xf>
    <xf numFmtId="164" fontId="6" fillId="5" borderId="9" xfId="0" applyFont="true" applyBorder="true" applyAlignment="true" applyProtection="true">
      <alignment horizontal="center" vertical="bottom" textRotation="0" wrapText="tru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0" fillId="5" borderId="6" xfId="0" applyFont="true" applyBorder="true" applyAlignment="true" applyProtection="true">
      <alignment horizontal="general" vertical="bottom" textRotation="0" wrapText="true" indent="0" shrinkToFit="false"/>
      <protection locked="true" hidden="false"/>
    </xf>
    <xf numFmtId="164" fontId="0" fillId="5" borderId="7" xfId="0"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5" borderId="6" xfId="0" applyFont="true" applyBorder="true" applyAlignment="true" applyProtection="true">
      <alignment horizontal="center" vertical="bottom" textRotation="0" wrapText="false" indent="0" shrinkToFit="false"/>
      <protection locked="true" hidden="false"/>
    </xf>
    <xf numFmtId="164" fontId="0" fillId="5" borderId="0" xfId="0" applyFont="true" applyBorder="false" applyAlignment="true" applyProtection="true">
      <alignment horizontal="center" vertical="bottom" textRotation="0" wrapText="false" indent="0" shrinkToFit="false"/>
      <protection locked="true" hidden="false"/>
    </xf>
    <xf numFmtId="164" fontId="0" fillId="5" borderId="7" xfId="0" applyFont="true" applyBorder="true" applyAlignment="true" applyProtection="true">
      <alignment horizontal="center" vertical="bottom" textRotation="0" wrapText="false" indent="0" shrinkToFit="false"/>
      <protection locked="true" hidden="false"/>
    </xf>
    <xf numFmtId="164" fontId="0" fillId="5" borderId="10" xfId="0" applyFont="false" applyBorder="true" applyAlignment="false" applyProtection="true">
      <alignment horizontal="general" vertical="bottom" textRotation="0" wrapText="false" indent="0" shrinkToFit="false"/>
      <protection locked="true" hidden="false"/>
    </xf>
    <xf numFmtId="164" fontId="9" fillId="0" borderId="11" xfId="0" applyFont="true" applyBorder="true" applyAlignment="true" applyProtection="true">
      <alignment horizontal="center" vertical="bottom" textRotation="0" wrapText="false" indent="0" shrinkToFit="false"/>
      <protection locked="true" hidden="false"/>
    </xf>
    <xf numFmtId="164" fontId="0" fillId="0" borderId="12" xfId="0" applyFont="true" applyBorder="true" applyAlignment="true" applyProtection="true">
      <alignment horizontal="center" vertical="bottom" textRotation="0" wrapText="false" indent="0" shrinkToFit="false"/>
      <protection locked="true" hidden="false"/>
    </xf>
    <xf numFmtId="165" fontId="10" fillId="6" borderId="12" xfId="0" applyFont="true" applyBorder="true" applyAlignment="true" applyProtection="true">
      <alignment horizontal="center" vertical="bottom" textRotation="0" wrapText="false" indent="0" shrinkToFit="false"/>
      <protection locked="true" hidden="false"/>
    </xf>
    <xf numFmtId="164" fontId="0" fillId="0" borderId="13" xfId="0" applyFont="true" applyBorder="true" applyAlignment="true" applyProtection="true">
      <alignment horizontal="center" vertical="bottom" textRotation="0" wrapText="false" indent="0" shrinkToFit="false"/>
      <protection locked="true" hidden="false"/>
    </xf>
    <xf numFmtId="164" fontId="6" fillId="3" borderId="10" xfId="0" applyFont="tru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6" fontId="10" fillId="6" borderId="14" xfId="0" applyFont="true" applyBorder="true" applyAlignment="true" applyProtection="true">
      <alignment horizontal="center" vertical="bottom" textRotation="0" wrapText="false" indent="0" shrinkToFit="false"/>
      <protection locked="true" hidden="false"/>
    </xf>
    <xf numFmtId="164" fontId="0" fillId="0" borderId="7" xfId="0" applyFont="true" applyBorder="true" applyAlignment="false" applyProtection="true">
      <alignment horizontal="general" vertical="bottom" textRotation="0" wrapText="false" indent="0" shrinkToFit="false"/>
      <protection locked="true" hidden="false"/>
    </xf>
    <xf numFmtId="164" fontId="0" fillId="5" borderId="11" xfId="0" applyFont="true" applyBorder="true" applyAlignment="true" applyProtection="true">
      <alignment horizontal="general" vertical="bottom" textRotation="0" wrapText="true" indent="0" shrinkToFit="false"/>
      <protection locked="true" hidden="false"/>
    </xf>
    <xf numFmtId="164" fontId="0" fillId="5" borderId="13" xfId="0" applyFont="true" applyBorder="true" applyAlignment="true" applyProtection="true">
      <alignment horizontal="general" vertical="bottom" textRotation="0" wrapText="true" indent="0" shrinkToFit="false"/>
      <protection locked="tru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6" fontId="10" fillId="6" borderId="0" xfId="0" applyFont="true" applyBorder="true" applyAlignment="true" applyProtection="true">
      <alignment horizontal="center" vertical="bottom" textRotation="0" wrapText="false" indent="0" shrinkToFit="false"/>
      <protection locked="true" hidden="false"/>
    </xf>
    <xf numFmtId="164" fontId="0" fillId="0" borderId="7" xfId="0" applyFont="true" applyBorder="true" applyAlignment="false" applyProtection="true">
      <alignment horizontal="general" vertical="bottom" textRotation="0" wrapText="false" indent="0" shrinkToFit="false"/>
      <protection locked="true" hidden="false"/>
    </xf>
    <xf numFmtId="164" fontId="0" fillId="0" borderId="11" xfId="0" applyFont="true" applyBorder="true" applyAlignment="false" applyProtection="true">
      <alignment horizontal="general" vertical="bottom" textRotation="0" wrapText="false" indent="0" shrinkToFit="false"/>
      <protection locked="true" hidden="false"/>
    </xf>
    <xf numFmtId="164" fontId="0" fillId="0" borderId="12" xfId="0" applyFont="true" applyBorder="true" applyAlignment="false" applyProtection="true">
      <alignment horizontal="general" vertical="bottom" textRotation="0" wrapText="false" indent="0" shrinkToFit="false"/>
      <protection locked="true" hidden="false"/>
    </xf>
    <xf numFmtId="164" fontId="0" fillId="0" borderId="13" xfId="0" applyFont="true" applyBorder="true" applyAlignment="false" applyProtection="true">
      <alignment horizontal="general" vertical="bottom"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5" fontId="10" fillId="0" borderId="0" xfId="0" applyFont="true" applyBorder="true" applyAlignment="false" applyProtection="tru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3" fillId="0" borderId="0" xfId="0" applyFont="true" applyBorder="true" applyAlignment="true" applyProtection="tru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EEEEEE"/>
      <rgbColor rgb="FFFF0000"/>
      <rgbColor rgb="FF00FF00"/>
      <rgbColor rgb="FF0000FF"/>
      <rgbColor rgb="FFFFFF00"/>
      <rgbColor rgb="FFFF00FF"/>
      <rgbColor rgb="FF00FFFF"/>
      <rgbColor rgb="FF800000"/>
      <rgbColor rgb="FF008000"/>
      <rgbColor rgb="FF000080"/>
      <rgbColor rgb="FF808000"/>
      <rgbColor rgb="FF800080"/>
      <rgbColor rgb="FF008080"/>
      <rgbColor rgb="FFC5E0B4"/>
      <rgbColor rgb="FF808080"/>
      <rgbColor rgb="FF9999FF"/>
      <rgbColor rgb="FF993366"/>
      <rgbColor rgb="FFFFFFD7"/>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8CBAD"/>
      <rgbColor rgb="FF3366FF"/>
      <rgbColor rgb="FF33CCCC"/>
      <rgbColor rgb="FF99CC00"/>
      <rgbColor rgb="FFFFCC00"/>
      <rgbColor rgb="FFFF9900"/>
      <rgbColor rgb="FFFF6600"/>
      <rgbColor rgb="FF666699"/>
      <rgbColor rgb="FF969696"/>
      <rgbColor rgb="FF003366"/>
      <rgbColor rgb="FF339966"/>
      <rgbColor rgb="FF003300"/>
      <rgbColor rgb="FF333300"/>
      <rgbColor rgb="FFF10D0C"/>
      <rgbColor rgb="FF993366"/>
      <rgbColor rgb="FF2F559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48.jpeg"/><Relationship Id="rId2" Type="http://schemas.openxmlformats.org/officeDocument/2006/relationships/image" Target="../media/image49.png"/><Relationship Id="rId3" Type="http://schemas.openxmlformats.org/officeDocument/2006/relationships/image" Target="../media/image50.png"/><Relationship Id="rId4" Type="http://schemas.openxmlformats.org/officeDocument/2006/relationships/image" Target="../media/image51.png"/><Relationship Id="rId5" Type="http://schemas.openxmlformats.org/officeDocument/2006/relationships/image" Target="../media/image5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2477520</xdr:colOff>
      <xdr:row>1</xdr:row>
      <xdr:rowOff>79560</xdr:rowOff>
    </xdr:from>
    <xdr:to>
      <xdr:col>5</xdr:col>
      <xdr:colOff>207360</xdr:colOff>
      <xdr:row>4</xdr:row>
      <xdr:rowOff>155880</xdr:rowOff>
    </xdr:to>
    <xdr:pic>
      <xdr:nvPicPr>
        <xdr:cNvPr id="0" name="Image 2" descr=""/>
        <xdr:cNvPicPr/>
      </xdr:nvPicPr>
      <xdr:blipFill>
        <a:blip r:embed="rId1"/>
        <a:stretch/>
      </xdr:blipFill>
      <xdr:spPr>
        <a:xfrm>
          <a:off x="3089160" y="254880"/>
          <a:ext cx="5431680" cy="601920"/>
        </a:xfrm>
        <a:prstGeom prst="rect">
          <a:avLst/>
        </a:prstGeom>
        <a:ln w="0">
          <a:noFill/>
        </a:ln>
      </xdr:spPr>
    </xdr:pic>
    <xdr:clientData/>
  </xdr:twoCellAnchor>
  <xdr:twoCellAnchor editAs="absolute">
    <xdr:from>
      <xdr:col>5</xdr:col>
      <xdr:colOff>333360</xdr:colOff>
      <xdr:row>11</xdr:row>
      <xdr:rowOff>0</xdr:rowOff>
    </xdr:from>
    <xdr:to>
      <xdr:col>5</xdr:col>
      <xdr:colOff>340560</xdr:colOff>
      <xdr:row>11</xdr:row>
      <xdr:rowOff>7200</xdr:rowOff>
    </xdr:to>
    <xdr:pic>
      <xdr:nvPicPr>
        <xdr:cNvPr id="1" name="https://wikimedia.org/api/rest_v1/media/math/render/svg/2d0f7b1caae71f0c0a70082596192868bd509ccf" descr=""/>
        <xdr:cNvPicPr/>
      </xdr:nvPicPr>
      <xdr:blipFill>
        <a:blip r:embed="rId2"/>
        <a:stretch/>
      </xdr:blipFill>
      <xdr:spPr>
        <a:xfrm>
          <a:off x="8646840" y="1914480"/>
          <a:ext cx="7200" cy="7200"/>
        </a:xfrm>
        <a:prstGeom prst="rect">
          <a:avLst/>
        </a:prstGeom>
        <a:ln w="0">
          <a:noFill/>
        </a:ln>
      </xdr:spPr>
    </xdr:pic>
    <xdr:clientData/>
  </xdr:twoCellAnchor>
  <xdr:twoCellAnchor editAs="absolute">
    <xdr:from>
      <xdr:col>6</xdr:col>
      <xdr:colOff>333720</xdr:colOff>
      <xdr:row>11</xdr:row>
      <xdr:rowOff>0</xdr:rowOff>
    </xdr:from>
    <xdr:to>
      <xdr:col>6</xdr:col>
      <xdr:colOff>340920</xdr:colOff>
      <xdr:row>11</xdr:row>
      <xdr:rowOff>7200</xdr:rowOff>
    </xdr:to>
    <xdr:pic>
      <xdr:nvPicPr>
        <xdr:cNvPr id="2" name="https://wikimedia.org/api/rest_v1/media/math/render/svg/b0de1f0eb298caccf47b7b65fafe36ecffa33952" descr=""/>
        <xdr:cNvPicPr/>
      </xdr:nvPicPr>
      <xdr:blipFill>
        <a:blip r:embed="rId3"/>
        <a:stretch/>
      </xdr:blipFill>
      <xdr:spPr>
        <a:xfrm>
          <a:off x="9258480" y="1914480"/>
          <a:ext cx="7200" cy="7200"/>
        </a:xfrm>
        <a:prstGeom prst="rect">
          <a:avLst/>
        </a:prstGeom>
        <a:ln w="0">
          <a:noFill/>
        </a:ln>
      </xdr:spPr>
    </xdr:pic>
    <xdr:clientData/>
  </xdr:twoCellAnchor>
  <xdr:twoCellAnchor editAs="absolute">
    <xdr:from>
      <xdr:col>7</xdr:col>
      <xdr:colOff>333360</xdr:colOff>
      <xdr:row>11</xdr:row>
      <xdr:rowOff>0</xdr:rowOff>
    </xdr:from>
    <xdr:to>
      <xdr:col>7</xdr:col>
      <xdr:colOff>340560</xdr:colOff>
      <xdr:row>11</xdr:row>
      <xdr:rowOff>7200</xdr:rowOff>
    </xdr:to>
    <xdr:pic>
      <xdr:nvPicPr>
        <xdr:cNvPr id="3" name="https://wikimedia.org/api/rest_v1/media/math/render/svg/a02ffe67e32d82b705daaef6f912d8b0234a22ac" descr=""/>
        <xdr:cNvPicPr/>
      </xdr:nvPicPr>
      <xdr:blipFill>
        <a:blip r:embed="rId4"/>
        <a:stretch/>
      </xdr:blipFill>
      <xdr:spPr>
        <a:xfrm>
          <a:off x="9869760" y="1914480"/>
          <a:ext cx="7200" cy="7200"/>
        </a:xfrm>
        <a:prstGeom prst="rect">
          <a:avLst/>
        </a:prstGeom>
        <a:ln w="0">
          <a:noFill/>
        </a:ln>
      </xdr:spPr>
    </xdr:pic>
    <xdr:clientData/>
  </xdr:twoCellAnchor>
  <xdr:twoCellAnchor editAs="absolute">
    <xdr:from>
      <xdr:col>8</xdr:col>
      <xdr:colOff>333360</xdr:colOff>
      <xdr:row>11</xdr:row>
      <xdr:rowOff>0</xdr:rowOff>
    </xdr:from>
    <xdr:to>
      <xdr:col>8</xdr:col>
      <xdr:colOff>340560</xdr:colOff>
      <xdr:row>11</xdr:row>
      <xdr:rowOff>7200</xdr:rowOff>
    </xdr:to>
    <xdr:pic>
      <xdr:nvPicPr>
        <xdr:cNvPr id="4" name="https://wikimedia.org/api/rest_v1/media/math/render/svg/5f13b0cba50d199cd12ee3655e2f5c27266b0381" descr=""/>
        <xdr:cNvPicPr/>
      </xdr:nvPicPr>
      <xdr:blipFill>
        <a:blip r:embed="rId5"/>
        <a:stretch/>
      </xdr:blipFill>
      <xdr:spPr>
        <a:xfrm>
          <a:off x="10481400" y="1914480"/>
          <a:ext cx="7200" cy="7200"/>
        </a:xfrm>
        <a:prstGeom prst="rect">
          <a:avLst/>
        </a:prstGeom>
        <a:ln w="0">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hyperlink" Target="https://en.wikipedia.org/wiki/Oxygen" TargetMode="External"/><Relationship Id="rId2" Type="http://schemas.openxmlformats.org/officeDocument/2006/relationships/hyperlink" Target="https://en.wikipedia.org/wiki/Hydrogen" TargetMode="External"/><Relationship Id="rId3" Type="http://schemas.openxmlformats.org/officeDocument/2006/relationships/hyperlink" Target="https://en.wikipedia.org/wiki/Carbon_dioxide" TargetMode="External"/><Relationship Id="rId4" Type="http://schemas.openxmlformats.org/officeDocument/2006/relationships/hyperlink" Target="https://en.wikipedia.org/wiki/Nitrogen" TargetMode="External"/><Relationship Id="rId5" Type="http://schemas.openxmlformats.org/officeDocument/2006/relationships/hyperlink" Target="https://en.wikipedia.org/wiki/Helium" TargetMode="External"/><Relationship Id="rId6" Type="http://schemas.openxmlformats.org/officeDocument/2006/relationships/hyperlink" Target="https://en.wikipedia.org/wiki/Neon" TargetMode="External"/><Relationship Id="rId7" Type="http://schemas.openxmlformats.org/officeDocument/2006/relationships/hyperlink" Target="https://en.wikipedia.org/wiki/Argon" TargetMode="External"/><Relationship Id="rId8" Type="http://schemas.openxmlformats.org/officeDocument/2006/relationships/hyperlink" Target="https://en.wikipedia.org/wiki/Carbon_monoxide" TargetMode="External"/><Relationship Id="rId9" Type="http://schemas.openxmlformats.org/officeDocument/2006/relationships/hyperlink" Target="mailto:contact@myengineeringtools.com" TargetMode="External"/><Relationship Id="rId10" Type="http://schemas.openxmlformats.org/officeDocument/2006/relationships/hyperlink" Target="http://www.MyEngineeringTools.com/" TargetMode="External"/><Relationship Id="rId1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35"/>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G30" activeCellId="0" sqref="G30"/>
    </sheetView>
  </sheetViews>
  <sheetFormatPr defaultColWidth="8.6796875" defaultRowHeight="13.8" zeroHeight="false" outlineLevelRow="0" outlineLevelCol="0"/>
  <cols>
    <col collapsed="false" customWidth="false" hidden="false" outlineLevel="0" max="1" min="1" style="1" width="8.67"/>
    <col collapsed="false" customWidth="true" hidden="false" outlineLevel="0" max="2" min="2" style="1" width="66.07"/>
    <col collapsed="false" customWidth="true" hidden="false" outlineLevel="0" max="3" min="3" style="1" width="13.14"/>
    <col collapsed="false" customWidth="false" hidden="false" outlineLevel="0" max="4" min="4" style="1" width="8.67"/>
    <col collapsed="false" customWidth="true" hidden="false" outlineLevel="0" max="5" min="5" style="1" width="21.28"/>
    <col collapsed="false" customWidth="false" hidden="false" outlineLevel="0" max="1023" min="6" style="1" width="8.67"/>
    <col collapsed="false" customWidth="true" hidden="false" outlineLevel="0" max="1024" min="1024" style="1" width="11.52"/>
  </cols>
  <sheetData>
    <row r="1" s="3" customFormat="true" ht="13.8" hidden="false" customHeight="false" outlineLevel="0" collapsed="false">
      <c r="A1" s="2" t="s">
        <v>0</v>
      </c>
      <c r="AMJ1" s="1"/>
    </row>
    <row r="2" customFormat="false" ht="13.8" hidden="false" customHeight="false" outlineLevel="0" collapsed="false">
      <c r="B2" s="4"/>
      <c r="C2" s="4"/>
      <c r="D2" s="4"/>
      <c r="E2" s="4"/>
      <c r="F2" s="4"/>
      <c r="G2" s="4"/>
      <c r="H2" s="4"/>
      <c r="I2" s="4"/>
    </row>
    <row r="3" customFormat="false" ht="13.8" hidden="false" customHeight="false" outlineLevel="0" collapsed="false">
      <c r="B3" s="4"/>
      <c r="C3" s="4"/>
      <c r="D3" s="4"/>
      <c r="E3" s="4"/>
      <c r="F3" s="4"/>
      <c r="G3" s="4"/>
      <c r="H3" s="4"/>
      <c r="I3" s="4"/>
    </row>
    <row r="4" customFormat="false" ht="13.8" hidden="false" customHeight="false" outlineLevel="0" collapsed="false">
      <c r="B4" s="4"/>
      <c r="C4" s="4"/>
      <c r="D4" s="4"/>
      <c r="E4" s="4"/>
      <c r="F4" s="4"/>
      <c r="G4" s="4"/>
      <c r="H4" s="4"/>
      <c r="I4" s="4"/>
    </row>
    <row r="5" customFormat="false" ht="13.8" hidden="false" customHeight="false" outlineLevel="0" collapsed="false">
      <c r="B5" s="4"/>
      <c r="C5" s="4"/>
      <c r="D5" s="4"/>
      <c r="E5" s="4"/>
      <c r="F5" s="4"/>
      <c r="G5" s="4"/>
      <c r="H5" s="4"/>
      <c r="I5" s="4"/>
    </row>
    <row r="6" customFormat="false" ht="12.75" hidden="false" customHeight="true" outlineLevel="0" collapsed="false">
      <c r="B6" s="5" t="s">
        <v>1</v>
      </c>
      <c r="C6" s="5"/>
      <c r="D6" s="5"/>
      <c r="E6" s="5"/>
      <c r="F6" s="5"/>
      <c r="G6" s="5"/>
      <c r="H6" s="5"/>
      <c r="I6" s="5"/>
    </row>
    <row r="7" customFormat="false" ht="13.8" hidden="false" customHeight="false" outlineLevel="0" collapsed="false">
      <c r="B7" s="5"/>
      <c r="C7" s="5"/>
      <c r="D7" s="5"/>
      <c r="E7" s="5"/>
      <c r="F7" s="5"/>
      <c r="G7" s="5"/>
      <c r="H7" s="5"/>
      <c r="I7" s="5"/>
    </row>
    <row r="8" customFormat="false" ht="13.8" hidden="false" customHeight="false" outlineLevel="0" collapsed="false">
      <c r="B8" s="5"/>
      <c r="C8" s="5"/>
      <c r="D8" s="5"/>
      <c r="E8" s="5"/>
      <c r="F8" s="5"/>
      <c r="G8" s="5"/>
      <c r="H8" s="5"/>
      <c r="I8" s="5"/>
    </row>
    <row r="9" customFormat="false" ht="13.8" hidden="false" customHeight="false" outlineLevel="0" collapsed="false">
      <c r="B9" s="5"/>
      <c r="C9" s="5"/>
      <c r="D9" s="5"/>
      <c r="E9" s="5"/>
      <c r="F9" s="5"/>
      <c r="G9" s="5"/>
      <c r="H9" s="5"/>
      <c r="I9" s="5"/>
    </row>
    <row r="12" customFormat="false" ht="13.8" hidden="false" customHeight="false" outlineLevel="0" collapsed="false">
      <c r="B12" s="6" t="s">
        <v>2</v>
      </c>
      <c r="C12" s="6"/>
      <c r="D12" s="6"/>
      <c r="E12" s="6"/>
      <c r="G12" s="7"/>
      <c r="H12" s="7"/>
      <c r="I12" s="7"/>
      <c r="J12" s="7"/>
      <c r="K12" s="7"/>
    </row>
    <row r="13" customFormat="false" ht="13.8" hidden="false" customHeight="false" outlineLevel="0" collapsed="false">
      <c r="B13" s="8" t="s">
        <v>3</v>
      </c>
      <c r="C13" s="9" t="s">
        <v>4</v>
      </c>
      <c r="D13" s="9" t="s">
        <v>5</v>
      </c>
      <c r="E13" s="10" t="s">
        <v>6</v>
      </c>
    </row>
    <row r="14" customFormat="false" ht="13.8" hidden="false" customHeight="false" outlineLevel="0" collapsed="false">
      <c r="B14" s="11" t="s">
        <v>7</v>
      </c>
      <c r="C14" s="12"/>
      <c r="D14" s="13" t="s">
        <v>8</v>
      </c>
      <c r="E14" s="14"/>
      <c r="G14" s="1" t="s">
        <v>9</v>
      </c>
    </row>
    <row r="15" customFormat="false" ht="13.8" hidden="false" customHeight="false" outlineLevel="0" collapsed="false">
      <c r="B15" s="11" t="s">
        <v>10</v>
      </c>
      <c r="C15" s="12"/>
      <c r="D15" s="13" t="n">
        <v>32</v>
      </c>
      <c r="E15" s="14" t="s">
        <v>11</v>
      </c>
      <c r="G15" s="15" t="s">
        <v>12</v>
      </c>
      <c r="H15" s="16" t="s">
        <v>13</v>
      </c>
      <c r="I15" s="7"/>
      <c r="K15" s="7"/>
    </row>
    <row r="16" customFormat="false" ht="13.8" hidden="false" customHeight="false" outlineLevel="0" collapsed="false">
      <c r="B16" s="11" t="s">
        <v>14</v>
      </c>
      <c r="C16" s="17" t="s">
        <v>15</v>
      </c>
      <c r="D16" s="13" t="n">
        <v>1</v>
      </c>
      <c r="E16" s="14" t="s">
        <v>16</v>
      </c>
      <c r="G16" s="18" t="s">
        <v>8</v>
      </c>
      <c r="H16" s="19" t="s">
        <v>17</v>
      </c>
      <c r="I16" s="20"/>
      <c r="K16" s="20"/>
    </row>
    <row r="17" customFormat="false" ht="13.8" hidden="false" customHeight="false" outlineLevel="0" collapsed="false">
      <c r="B17" s="11" t="s">
        <v>18</v>
      </c>
      <c r="C17" s="12" t="s">
        <v>19</v>
      </c>
      <c r="D17" s="13" t="n">
        <v>20</v>
      </c>
      <c r="E17" s="14" t="s">
        <v>20</v>
      </c>
      <c r="G17" s="18" t="s">
        <v>21</v>
      </c>
      <c r="H17" s="19" t="s">
        <v>22</v>
      </c>
      <c r="I17" s="20"/>
      <c r="K17" s="20"/>
    </row>
    <row r="18" customFormat="false" ht="13.8" hidden="false" customHeight="false" outlineLevel="0" collapsed="false">
      <c r="B18" s="21" t="s">
        <v>23</v>
      </c>
      <c r="C18" s="22" t="s">
        <v>24</v>
      </c>
      <c r="D18" s="13" t="n">
        <v>43000</v>
      </c>
      <c r="E18" s="23" t="s">
        <v>16</v>
      </c>
      <c r="F18" s="24"/>
      <c r="G18" s="18" t="s">
        <v>25</v>
      </c>
      <c r="H18" s="19" t="s">
        <v>26</v>
      </c>
      <c r="I18" s="20"/>
      <c r="K18" s="20"/>
    </row>
    <row r="19" customFormat="false" ht="13.8" hidden="false" customHeight="false" outlineLevel="0" collapsed="false">
      <c r="B19" s="11" t="s">
        <v>27</v>
      </c>
      <c r="C19" s="12" t="s">
        <v>28</v>
      </c>
      <c r="D19" s="13" t="n">
        <v>0.21</v>
      </c>
      <c r="E19" s="14" t="s">
        <v>16</v>
      </c>
      <c r="G19" s="18" t="s">
        <v>29</v>
      </c>
      <c r="H19" s="19" t="s">
        <v>30</v>
      </c>
      <c r="I19" s="20"/>
      <c r="K19" s="20"/>
    </row>
    <row r="20" customFormat="false" ht="13.8" hidden="false" customHeight="false" outlineLevel="0" collapsed="false">
      <c r="B20" s="25" t="s">
        <v>31</v>
      </c>
      <c r="C20" s="26" t="s">
        <v>32</v>
      </c>
      <c r="D20" s="27" t="n">
        <f aca="false">D19/D16</f>
        <v>0.21</v>
      </c>
      <c r="E20" s="28" t="s">
        <v>33</v>
      </c>
      <c r="G20" s="18" t="s">
        <v>34</v>
      </c>
      <c r="H20" s="19" t="s">
        <v>35</v>
      </c>
      <c r="I20" s="20"/>
      <c r="K20" s="20"/>
    </row>
    <row r="21" customFormat="false" ht="13.8" hidden="false" customHeight="false" outlineLevel="0" collapsed="false">
      <c r="G21" s="18" t="s">
        <v>36</v>
      </c>
      <c r="H21" s="19" t="s">
        <v>37</v>
      </c>
      <c r="I21" s="20"/>
      <c r="K21" s="20"/>
    </row>
    <row r="22" customFormat="false" ht="13.8" hidden="false" customHeight="false" outlineLevel="0" collapsed="false">
      <c r="B22" s="29" t="s">
        <v>38</v>
      </c>
      <c r="C22" s="29"/>
      <c r="D22" s="29"/>
      <c r="E22" s="29"/>
      <c r="G22" s="18" t="s">
        <v>39</v>
      </c>
      <c r="H22" s="19" t="s">
        <v>40</v>
      </c>
      <c r="I22" s="20"/>
      <c r="K22" s="20"/>
    </row>
    <row r="23" customFormat="false" ht="13.8" hidden="false" customHeight="false" outlineLevel="0" collapsed="false">
      <c r="B23" s="30" t="s">
        <v>41</v>
      </c>
      <c r="C23" s="31" t="s">
        <v>42</v>
      </c>
      <c r="D23" s="32" t="n">
        <f aca="false">D16/D18*D20</f>
        <v>4.88372093023256E-006</v>
      </c>
      <c r="E23" s="33" t="s">
        <v>43</v>
      </c>
      <c r="G23" s="34" t="s">
        <v>44</v>
      </c>
      <c r="H23" s="35" t="s">
        <v>45</v>
      </c>
      <c r="I23" s="20"/>
      <c r="K23" s="20"/>
    </row>
    <row r="24" customFormat="false" ht="13.8" hidden="false" customHeight="false" outlineLevel="0" collapsed="false">
      <c r="B24" s="36" t="s">
        <v>46</v>
      </c>
      <c r="C24" s="1" t="s">
        <v>47</v>
      </c>
      <c r="D24" s="37" t="n">
        <f aca="false">D23*1000/18</f>
        <v>0.000271317829457364</v>
      </c>
      <c r="E24" s="38" t="s">
        <v>48</v>
      </c>
    </row>
    <row r="25" customFormat="false" ht="13.8" hidden="false" customHeight="false" outlineLevel="0" collapsed="false">
      <c r="B25" s="39" t="s">
        <v>49</v>
      </c>
      <c r="C25" s="40" t="s">
        <v>50</v>
      </c>
      <c r="D25" s="27" t="n">
        <f aca="false">D24*D15*1000</f>
        <v>8.68217054263566</v>
      </c>
      <c r="E25" s="41" t="s">
        <v>51</v>
      </c>
      <c r="G25" s="1" t="s">
        <v>52</v>
      </c>
    </row>
    <row r="26" customFormat="false" ht="13.8" hidden="false" customHeight="false" outlineLevel="0" collapsed="false">
      <c r="B26" s="42"/>
      <c r="C26" s="43"/>
      <c r="D26" s="44"/>
      <c r="E26" s="42"/>
      <c r="G26" s="1" t="s">
        <v>53</v>
      </c>
    </row>
    <row r="27" customFormat="false" ht="13.8" hidden="false" customHeight="false" outlineLevel="0" collapsed="false">
      <c r="B27" s="42"/>
      <c r="C27" s="43"/>
      <c r="D27" s="44"/>
      <c r="E27" s="42"/>
      <c r="G27" s="1" t="s">
        <v>54</v>
      </c>
    </row>
    <row r="28" customFormat="false" ht="13.8" hidden="false" customHeight="false" outlineLevel="0" collapsed="false">
      <c r="B28" s="42"/>
      <c r="C28" s="42"/>
      <c r="D28" s="44"/>
      <c r="E28" s="42"/>
      <c r="G28" s="1" t="s">
        <v>55</v>
      </c>
    </row>
    <row r="29" customFormat="false" ht="13.8" hidden="false" customHeight="false" outlineLevel="0" collapsed="false">
      <c r="B29" s="45" t="s">
        <v>56</v>
      </c>
      <c r="C29" s="45"/>
      <c r="D29" s="45"/>
      <c r="E29" s="45"/>
      <c r="F29" s="45"/>
      <c r="G29" s="45" t="s">
        <v>57</v>
      </c>
    </row>
    <row r="30" customFormat="false" ht="13.8" hidden="false" customHeight="false" outlineLevel="0" collapsed="false">
      <c r="B30" s="45"/>
      <c r="C30" s="45"/>
      <c r="D30" s="45"/>
      <c r="E30" s="45"/>
      <c r="F30" s="45"/>
      <c r="G30" s="45"/>
      <c r="H30" s="45"/>
      <c r="I30" s="45"/>
    </row>
    <row r="31" customFormat="false" ht="13.8" hidden="false" customHeight="false" outlineLevel="0" collapsed="false">
      <c r="B31" s="46" t="s">
        <v>58</v>
      </c>
      <c r="C31" s="45"/>
      <c r="D31" s="45"/>
      <c r="E31" s="45"/>
      <c r="F31" s="45"/>
      <c r="G31" s="45"/>
      <c r="H31" s="45"/>
      <c r="I31" s="45"/>
    </row>
    <row r="32" customFormat="false" ht="13.8" hidden="false" customHeight="false" outlineLevel="0" collapsed="false">
      <c r="B32" s="45"/>
      <c r="C32" s="45"/>
      <c r="D32" s="45"/>
      <c r="E32" s="45"/>
      <c r="F32" s="45"/>
      <c r="G32" s="45"/>
      <c r="H32" s="45"/>
      <c r="I32" s="45"/>
    </row>
    <row r="33" customFormat="false" ht="45.7" hidden="false" customHeight="true" outlineLevel="0" collapsed="false">
      <c r="B33" s="47" t="s">
        <v>59</v>
      </c>
      <c r="C33" s="47"/>
      <c r="D33" s="47"/>
      <c r="E33" s="47"/>
      <c r="F33" s="47"/>
      <c r="G33" s="47"/>
      <c r="H33" s="47"/>
      <c r="I33" s="47"/>
    </row>
    <row r="35" s="3" customFormat="true" ht="13.8" hidden="false" customHeight="false" outlineLevel="0" collapsed="false">
      <c r="A35" s="2" t="s">
        <v>0</v>
      </c>
      <c r="AMJ35" s="1"/>
    </row>
  </sheetData>
  <sheetProtection sheet="true" password="c80a" objects="true" scenarios="true"/>
  <mergeCells count="5">
    <mergeCell ref="B2:I5"/>
    <mergeCell ref="B6:I9"/>
    <mergeCell ref="B12:E12"/>
    <mergeCell ref="B22:E22"/>
    <mergeCell ref="B33:I33"/>
  </mergeCells>
  <hyperlinks>
    <hyperlink ref="G16" r:id="rId1" display="O2"/>
    <hyperlink ref="G17" r:id="rId2" display="H2"/>
    <hyperlink ref="G18" r:id="rId3" display="CO2"/>
    <hyperlink ref="G19" r:id="rId4" display="N2"/>
    <hyperlink ref="G20" r:id="rId5" display="He"/>
    <hyperlink ref="G21" r:id="rId6" display="Ne"/>
    <hyperlink ref="G22" r:id="rId7" display="Ar"/>
    <hyperlink ref="G23" r:id="rId8" display="CO"/>
    <hyperlink ref="B29" r:id="rId9" display="If you spot a mistake or wish to suggest an improvement, please contact : contact@myengineeringtools.com"/>
    <hyperlink ref="B31" r:id="rId10" display="Copyright www.MyEngineeringTools.com"/>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1"/>
</worksheet>
</file>

<file path=docProps/app.xml><?xml version="1.0" encoding="utf-8"?>
<Properties xmlns="http://schemas.openxmlformats.org/officeDocument/2006/extended-properties" xmlns:vt="http://schemas.openxmlformats.org/officeDocument/2006/docPropsVTypes">
  <Template/>
  <TotalTime>41</TotalTime>
  <Application>LibreOffice/7.3.7.2$Windows_X86_64 LibreOffice_project/e114eadc50a9ff8d8c8a0567d6da8f454beeb84f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2021-07-13T10:26:10Z</dcterms:created>
  <dc:creator>thoma</dc:creator>
  <dc:description/>
  <dc:language>en-SG</dc:language>
  <cp:lastModifiedBy/>
  <dcterms:modified xsi:type="dcterms:W3CDTF">2023-12-28T17:41:07Z</dcterms:modified>
  <cp:revision>15</cp:revision>
  <dc:subject/>
  <dc:title/>
</cp:coreProperties>
</file>

<file path=docProps/custom.xml><?xml version="1.0" encoding="utf-8"?>
<Properties xmlns="http://schemas.openxmlformats.org/officeDocument/2006/custom-properties" xmlns:vt="http://schemas.openxmlformats.org/officeDocument/2006/docPropsVTypes"/>
</file>