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mperial units"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<sst xmlns="http://schemas.openxmlformats.org/spreadsheetml/2006/main" count="35" uniqueCount="33">
  <si>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</si>
  <si>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</si>
  <si>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Gas expander available energy calculation</t>
  </si>
  <si>
    <t xml:space="preserve">To modify</t>
  </si>
  <si>
    <t xml:space="preserve">Calculated</t>
  </si>
  <si>
    <t xml:space="preserve">This calculation sheet is allowing to estimate the amount of energy that a gas turbo expander could recover as well as the outlet temperature</t>
  </si>
  <si>
    <t xml:space="preserve">Data input</t>
  </si>
  <si>
    <t xml:space="preserve">Gas to expand</t>
  </si>
  <si>
    <t xml:space="preserve">Air</t>
  </si>
  <si>
    <t xml:space="preserve">Heat capacity at constant pressure</t>
  </si>
  <si>
    <t xml:space="preserve">Cp</t>
  </si>
  <si>
    <t xml:space="preserve">Btu/lb.F</t>
  </si>
  <si>
    <t xml:space="preserve">Ratio of heat capacities</t>
  </si>
  <si>
    <t xml:space="preserve">K = Cp/Cv</t>
  </si>
  <si>
    <t xml:space="preserve">Inlet temperature</t>
  </si>
  <si>
    <t xml:space="preserve">T1</t>
  </si>
  <si>
    <t xml:space="preserve">F</t>
  </si>
  <si>
    <t xml:space="preserve">R</t>
  </si>
  <si>
    <t xml:space="preserve">Inlet pressure</t>
  </si>
  <si>
    <t xml:space="preserve">P1</t>
  </si>
  <si>
    <t xml:space="preserve">Psi abs</t>
  </si>
  <si>
    <t xml:space="preserve">Outlet pressure</t>
  </si>
  <si>
    <t xml:space="preserve">P2</t>
  </si>
  <si>
    <t xml:space="preserve">Calculation of steam loss through the steam trap</t>
  </si>
  <si>
    <t xml:space="preserve">Energy available through expansion</t>
  </si>
  <si>
    <t xml:space="preserve">DH</t>
  </si>
  <si>
    <t xml:space="preserve">Btu/lb</t>
  </si>
  <si>
    <t xml:space="preserve">Outlet temperature estimation</t>
  </si>
  <si>
    <t xml:space="preserve">T2</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</si>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</sst>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3">
    <numFmt numFmtId="164" formatCode="General"/>
    <numFmt numFmtId="165" formatCode="General"/>
    <numFmt numFmtId="166" formatCode="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9" fillId="0" borderId="3" xfId="0" applyFont="true" applyBorder="true" applyAlignment="true" applyProtection="true">
      <alignment horizontal="center" vertical="bottom" textRotation="0" wrapText="false" indent="0" shrinkToFit="false"/>
      <protection locked="true" hidden="false"/>
    </xf>
    <xf numFmtId="165" fontId="7" fillId="4" borderId="0" xfId="0" applyFont="true" applyBorder="false" applyAlignment="true" applyProtection="true">
      <alignment horizontal="center"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5" fontId="6" fillId="3" borderId="5" xfId="0" applyFont="true" applyBorder="true" applyAlignment="true" applyProtection="true">
      <alignment horizontal="center" vertical="bottom" textRotation="0" wrapText="false" indent="0" shrinkToFit="false"/>
      <protection locked="false" hidden="false"/>
    </xf>
    <xf numFmtId="164" fontId="9" fillId="0" borderId="6"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6" fontId="7" fillId="4" borderId="0" xfId="0" applyFont="true" applyBorder="false" applyAlignment="true" applyProtection="true">
      <alignment horizontal="center" vertical="bottom" textRotation="0" wrapText="false" indent="0" shrinkToFit="false"/>
      <protection locked="true" hidden="false"/>
    </xf>
    <xf numFmtId="166" fontId="7" fillId="4" borderId="5"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true">
      <alignment horizontal="general" vertical="bottom" textRotation="0" wrapText="false" indent="0" shrinkToFit="false"/>
      <protection locked="true" hidden="false"/>
    </xf>
    <xf numFmtId="164" fontId="0" fillId="5" borderId="0" xfId="0" applyFont="false" applyBorder="fals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9" activeCellId="0" sqref="D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4" min="3" style="1" width="11.52"/>
    <col collapsed="false" customWidth="true" hidden="false" outlineLevel="0" max="5" min="5" style="1" width="14.93"/>
    <col collapsed="false" customWidth="true" hidden="false" outlineLevel="0" max="6" min="6" style="1" width="23.01"/>
    <col collapsed="false" customWidth="false" hidden="false" outlineLevel="0" max="1024" min="7" style="1" width="11.52"/>
  </cols>
  <sheetData>
    <row r="1" customFormat="false" ht="12.8" hidden="false" customHeight="false" outlineLevel="0" collapsed="false">
      <c r="A1" s="2" t="s">
        <v>0</v>
      </c>
      <c r="B1" s="2"/>
      <c r="C1" s="2"/>
      <c r="D1" s="2"/>
      <c r="E1" s="2"/>
      <c r="F1" s="2"/>
      <c r="G1" s="2"/>
      <c r="H1" s="2"/>
      <c r="I1" s="2"/>
      <c r="J1" s="2"/>
      <c r="K1" s="2"/>
      <c r="L1" s="2"/>
      <c r="M1" s="2"/>
    </row>
    <row r="2" customFormat="false" ht="12.8" hidden="false" customHeight="false" outlineLevel="0" collapsed="false">
      <c r="A2" s="2" t="s">
        <v>1</v>
      </c>
      <c r="B2" s="2"/>
      <c r="C2" s="2"/>
      <c r="D2" s="2"/>
      <c r="E2" s="2"/>
      <c r="F2" s="2"/>
      <c r="G2" s="2"/>
      <c r="H2" s="2"/>
      <c r="I2" s="2"/>
      <c r="J2" s="2"/>
      <c r="K2" s="2"/>
      <c r="L2" s="2"/>
      <c r="M2" s="2"/>
    </row>
    <row r="4" customFormat="false" ht="13.8" hidden="false" customHeight="false" outlineLevel="0" collapsed="false">
      <c r="A4" s="3" t="s">
        <v>2</v>
      </c>
      <c r="D4" s="4" t="s">
        <v>3</v>
      </c>
      <c r="E4" s="5" t="s">
        <v>4</v>
      </c>
    </row>
    <row r="5" customFormat="false" ht="13.8" hidden="false" customHeight="false" outlineLevel="0" collapsed="false">
      <c r="A5" s="3"/>
      <c r="D5" s="6"/>
      <c r="E5" s="7"/>
    </row>
    <row r="6" customFormat="false" ht="13.8" hidden="false" customHeight="false" outlineLevel="0" collapsed="false">
      <c r="A6" s="3" t="s">
        <v>5</v>
      </c>
      <c r="D6" s="6"/>
      <c r="E6" s="7"/>
    </row>
    <row r="7" customFormat="false" ht="13.8" hidden="false" customHeight="false" outlineLevel="0" collapsed="false">
      <c r="A7" s="3"/>
      <c r="D7" s="6"/>
      <c r="E7" s="7"/>
    </row>
    <row r="8" customFormat="false" ht="12.8" hidden="false" customHeight="false" outlineLevel="0" collapsed="false">
      <c r="A8" s="3"/>
      <c r="B8" s="8" t="s">
        <v>6</v>
      </c>
      <c r="C8" s="8"/>
      <c r="D8" s="8"/>
      <c r="E8" s="8"/>
    </row>
    <row r="9" customFormat="false" ht="13.8" hidden="false" customHeight="false" outlineLevel="0" collapsed="false">
      <c r="A9" s="3"/>
      <c r="B9" s="9" t="s">
        <v>7</v>
      </c>
      <c r="C9" s="10"/>
      <c r="D9" s="11" t="s">
        <v>8</v>
      </c>
      <c r="E9" s="12"/>
    </row>
    <row r="10" customFormat="false" ht="13.8" hidden="false" customHeight="false" outlineLevel="0" collapsed="false">
      <c r="A10" s="3"/>
      <c r="B10" s="9" t="s">
        <v>9</v>
      </c>
      <c r="C10" s="10" t="s">
        <v>10</v>
      </c>
      <c r="D10" s="11" t="n">
        <v>0.2403</v>
      </c>
      <c r="E10" s="12" t="s">
        <v>11</v>
      </c>
    </row>
    <row r="11" customFormat="false" ht="13.8" hidden="false" customHeight="false" outlineLevel="0" collapsed="false">
      <c r="A11" s="3"/>
      <c r="B11" s="9" t="s">
        <v>12</v>
      </c>
      <c r="C11" s="10" t="s">
        <v>13</v>
      </c>
      <c r="D11" s="11" t="n">
        <v>1.4</v>
      </c>
      <c r="E11" s="12"/>
    </row>
    <row r="12" customFormat="false" ht="13.8" hidden="false" customHeight="false" outlineLevel="0" collapsed="false">
      <c r="A12" s="3"/>
      <c r="B12" s="9" t="s">
        <v>14</v>
      </c>
      <c r="C12" s="10" t="s">
        <v>15</v>
      </c>
      <c r="D12" s="11" t="n">
        <v>302</v>
      </c>
      <c r="E12" s="12" t="s">
        <v>16</v>
      </c>
    </row>
    <row r="13" customFormat="false" ht="13.8" hidden="false" customHeight="false" outlineLevel="0" collapsed="false">
      <c r="A13" s="3"/>
      <c r="B13" s="9"/>
      <c r="C13" s="10"/>
      <c r="D13" s="13" t="n">
        <f aca="false">D12+459.67</f>
        <v>761.67</v>
      </c>
      <c r="E13" s="12" t="s">
        <v>17</v>
      </c>
    </row>
    <row r="14" customFormat="false" ht="13.8" hidden="false" customHeight="false" outlineLevel="0" collapsed="false">
      <c r="A14" s="3"/>
      <c r="B14" s="9" t="s">
        <v>18</v>
      </c>
      <c r="C14" s="10" t="s">
        <v>19</v>
      </c>
      <c r="D14" s="11" t="n">
        <v>147</v>
      </c>
      <c r="E14" s="12" t="s">
        <v>20</v>
      </c>
    </row>
    <row r="15" customFormat="false" ht="13.8" hidden="false" customHeight="false" outlineLevel="0" collapsed="false">
      <c r="A15" s="3"/>
      <c r="B15" s="14" t="s">
        <v>21</v>
      </c>
      <c r="C15" s="15" t="s">
        <v>22</v>
      </c>
      <c r="D15" s="16" t="n">
        <f aca="false">14.7*4</f>
        <v>58.8</v>
      </c>
      <c r="E15" s="17" t="s">
        <v>20</v>
      </c>
    </row>
    <row r="16" customFormat="false" ht="13.8" hidden="false" customHeight="false" outlineLevel="0" collapsed="false">
      <c r="A16" s="3"/>
      <c r="D16" s="6"/>
      <c r="E16" s="18"/>
    </row>
    <row r="17" customFormat="false" ht="12.8" hidden="false" customHeight="false" outlineLevel="0" collapsed="false">
      <c r="A17" s="3"/>
      <c r="B17" s="19" t="s">
        <v>23</v>
      </c>
      <c r="C17" s="19"/>
      <c r="D17" s="19"/>
      <c r="E17" s="19"/>
    </row>
    <row r="18" customFormat="false" ht="13.8" hidden="false" customHeight="false" outlineLevel="0" collapsed="false">
      <c r="A18" s="3"/>
      <c r="B18" s="9" t="s">
        <v>24</v>
      </c>
      <c r="C18" s="10" t="s">
        <v>25</v>
      </c>
      <c r="D18" s="20" t="n">
        <f aca="false">0.5*D10*D13*(1-(D15/D14)^((D11-1)/D11))</f>
        <v>21.0788458782051</v>
      </c>
      <c r="E18" s="12" t="s">
        <v>26</v>
      </c>
    </row>
    <row r="19" customFormat="false" ht="13.8" hidden="false" customHeight="false" outlineLevel="0" collapsed="false">
      <c r="A19" s="3"/>
      <c r="B19" s="14" t="s">
        <v>27</v>
      </c>
      <c r="C19" s="15" t="s">
        <v>28</v>
      </c>
      <c r="D19" s="21" t="n">
        <f aca="false">D13*(D15/D14)^((D11-1)/D11)+D18/D10</f>
        <v>673.951124102351</v>
      </c>
      <c r="E19" s="17" t="s">
        <v>17</v>
      </c>
    </row>
    <row r="20" customFormat="false" ht="13.8" hidden="false" customHeight="false" outlineLevel="0" collapsed="false">
      <c r="A20" s="3"/>
      <c r="D20" s="6"/>
      <c r="E20" s="18"/>
    </row>
    <row r="21" customFormat="false" ht="13.8" hidden="false" customHeight="false" outlineLevel="0" collapsed="false">
      <c r="A21" s="3"/>
      <c r="D21" s="6"/>
      <c r="E21" s="18"/>
    </row>
    <row r="22" customFormat="false" ht="13.8" hidden="false" customHeight="false" outlineLevel="0" collapsed="false">
      <c r="A22" s="3"/>
      <c r="D22" s="6"/>
      <c r="E22" s="18"/>
    </row>
    <row r="23" customFormat="false" ht="13.8" hidden="false" customHeight="false" outlineLevel="0" collapsed="false">
      <c r="A23" s="3"/>
      <c r="D23" s="6"/>
      <c r="E23" s="7"/>
    </row>
    <row r="24" customFormat="false" ht="12.8" hidden="false" customHeight="false" outlineLevel="0" collapsed="false">
      <c r="B24" s="22" t="s">
        <v>29</v>
      </c>
      <c r="C24" s="22"/>
    </row>
    <row r="26" customFormat="false" ht="12.8" hidden="false" customHeight="false" outlineLevel="0" collapsed="false">
      <c r="B26" s="23" t="s">
        <v>30</v>
      </c>
      <c r="C26" s="23"/>
    </row>
    <row r="28" customFormat="false" ht="16.85" hidden="false" customHeight="true" outlineLevel="0" collapsed="false">
      <c r="B28" s="24" t="s">
        <v>31</v>
      </c>
      <c r="C28" s="24"/>
      <c r="D28" s="24"/>
      <c r="E28" s="24"/>
      <c r="F28" s="24"/>
      <c r="G28" s="24"/>
      <c r="H28" s="24"/>
      <c r="I28" s="24"/>
      <c r="J28" s="24"/>
      <c r="K28" s="24"/>
    </row>
    <row r="30" s="26" customFormat="true" ht="12.8" hidden="false" customHeight="false" outlineLevel="0" collapsed="false">
      <c r="A30" s="25" t="s">
        <v>32</v>
      </c>
    </row>
  </sheetData>
  <sheetProtection sheet="true" password="c80a" objects="true" scenarios="true"/>
  <mergeCells count="3">
    <mergeCell ref="B8:E8"/>
    <mergeCell ref="B17:E17"/>
    <mergeCell ref="B28:K28"/>
  </mergeCells>
  <hyperlinks>
    <hyperlink ref="B24"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292</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2023-12-31T20:23:27Z</dcterms:modified>
  <cp:revision>47</cp:revision>
  <dc:subject/>
  <dc:title/>
</cp:coreProperties>
</file>

<file path=docProps/custom.xml><?xml version="1.0" encoding="utf-8"?>
<Properties xmlns="http://schemas.openxmlformats.org/officeDocument/2006/custom-properties" xmlns:vt="http://schemas.openxmlformats.org/officeDocument/2006/docPropsVTypes"/>
</file>